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<sst xmlns="http://schemas.openxmlformats.org/spreadsheetml/2006/main" count="39" uniqueCount="39">
  <si>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源城区2019年农业耕地地力保护补贴资金分配汇总表</t>
  </si>
  <si>
    <t>序号</t>
  </si>
  <si>
    <t>村别</t>
  </si>
  <si>
    <t>补贴面积（亩）</t>
  </si>
  <si>
    <t>补贴标准（元）</t>
  </si>
  <si>
    <t>补贴金额（元）</t>
  </si>
  <si>
    <t>补贴户数</t>
  </si>
  <si>
    <t>陂角村</t>
  </si>
  <si>
    <t>赤岭村</t>
  </si>
  <si>
    <t>高埔村</t>
  </si>
  <si>
    <t>高围村</t>
  </si>
  <si>
    <t>河背村</t>
  </si>
  <si>
    <t>莲塘岭村</t>
  </si>
  <si>
    <t>罗塘村</t>
  </si>
  <si>
    <t>南陂村</t>
  </si>
  <si>
    <t>坪围村</t>
  </si>
  <si>
    <t>埔前村</t>
  </si>
  <si>
    <t>上村村</t>
  </si>
  <si>
    <t>双头村</t>
  </si>
  <si>
    <t>杨子坑村</t>
  </si>
  <si>
    <t>中田村</t>
  </si>
  <si>
    <t>埔前镇合计</t>
  </si>
  <si>
    <t>白田村</t>
  </si>
  <si>
    <t>墩头村</t>
  </si>
  <si>
    <t>风光村</t>
  </si>
  <si>
    <t>榄坝村</t>
  </si>
  <si>
    <t>双下村</t>
  </si>
  <si>
    <t>塔坑村</t>
  </si>
  <si>
    <t>源南镇合计</t>
  </si>
  <si>
    <t>白岭头村</t>
  </si>
  <si>
    <t>黄子洞村</t>
  </si>
  <si>
    <t>新塘村</t>
  </si>
  <si>
    <t>庄田村</t>
  </si>
  <si>
    <t>源西街道合计</t>
  </si>
  <si>
    <t>高塘村</t>
  </si>
  <si>
    <t>太阳升</t>
  </si>
  <si>
    <t>东埔街道合计</t>
  </si>
  <si>
    <t>高埔岗街道</t>
  </si>
  <si>
    <t>全区合计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</si>
</sst>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>
      <alignment vertical="center"/>
    </xf>
    <xf numFmtId="31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topLeftCell="A25" workbookViewId="0">
      <selection activeCell="E32" sqref="E32"/>
    </sheetView>
  </sheetViews>
  <sheetFormatPr defaultColWidth="9" defaultRowHeight="34.5" customHeight="1" outlineLevelCol="5"/>
  <cols>
    <col min="1" max="1" width="9.125" customWidth="1"/>
    <col min="2" max="2" width="15.125" customWidth="1"/>
    <col min="3" max="4" width="15.125" style="2" customWidth="1"/>
    <col min="5" max="5" width="15.125" style="3" customWidth="1"/>
    <col min="6" max="6" width="15.125" style="2" customWidth="1"/>
  </cols>
  <sheetData>
    <row r="1" customHeight="1" spans="1:6">
      <c r="A1" s="4" t="s">
        <v>0</v>
      </c>
      <c r="B1" s="4"/>
      <c r="C1" s="4"/>
      <c r="D1" s="4"/>
      <c r="E1" s="4"/>
      <c r="F1" s="4"/>
    </row>
    <row r="2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</row>
    <row r="3" customHeight="1" spans="1:6">
      <c r="A3" s="5">
        <v>1</v>
      </c>
      <c r="B3" s="5" t="s">
        <v>7</v>
      </c>
      <c r="C3" s="5">
        <v>1313.06</v>
      </c>
      <c r="D3" s="5">
        <v>84.4</v>
      </c>
      <c r="E3" s="6">
        <f>C3*D3</f>
        <v>110822.264</v>
      </c>
      <c r="F3" s="5">
        <v>571</v>
      </c>
    </row>
    <row r="4" customHeight="1" spans="1:6">
      <c r="A4" s="5">
        <v>2</v>
      </c>
      <c r="B4" s="5" t="s">
        <v>8</v>
      </c>
      <c r="C4" s="5">
        <v>1344.55</v>
      </c>
      <c r="D4" s="5">
        <v>84.4</v>
      </c>
      <c r="E4" s="6">
        <f t="shared" ref="E4:E34" si="0">C4*D4</f>
        <v>113480.02</v>
      </c>
      <c r="F4" s="5">
        <v>366</v>
      </c>
    </row>
    <row r="5" customHeight="1" spans="1:6">
      <c r="A5" s="5">
        <v>3</v>
      </c>
      <c r="B5" s="5" t="s">
        <v>9</v>
      </c>
      <c r="C5" s="5">
        <v>791.07</v>
      </c>
      <c r="D5" s="5">
        <v>84.4</v>
      </c>
      <c r="E5" s="6">
        <v>66766.3</v>
      </c>
      <c r="F5" s="5">
        <v>350</v>
      </c>
    </row>
    <row r="6" customHeight="1" spans="1:6">
      <c r="A6" s="5">
        <v>4</v>
      </c>
      <c r="B6" s="5" t="s">
        <v>10</v>
      </c>
      <c r="C6" s="5">
        <v>1888.25</v>
      </c>
      <c r="D6" s="5">
        <v>84.4</v>
      </c>
      <c r="E6" s="6">
        <f t="shared" si="0"/>
        <v>159368.3</v>
      </c>
      <c r="F6" s="5">
        <v>577</v>
      </c>
    </row>
    <row r="7" customHeight="1" spans="1:6">
      <c r="A7" s="5">
        <v>5</v>
      </c>
      <c r="B7" s="5" t="s">
        <v>11</v>
      </c>
      <c r="C7" s="5">
        <v>1321.36</v>
      </c>
      <c r="D7" s="5">
        <v>84.4</v>
      </c>
      <c r="E7" s="6">
        <f t="shared" si="0"/>
        <v>111522.784</v>
      </c>
      <c r="F7" s="5">
        <v>595</v>
      </c>
    </row>
    <row r="8" customHeight="1" spans="1:6">
      <c r="A8" s="5">
        <v>6</v>
      </c>
      <c r="B8" s="5" t="s">
        <v>12</v>
      </c>
      <c r="C8" s="5">
        <v>1698.22</v>
      </c>
      <c r="D8" s="5">
        <v>84.4</v>
      </c>
      <c r="E8" s="6">
        <f t="shared" si="0"/>
        <v>143329.768</v>
      </c>
      <c r="F8" s="5">
        <v>648</v>
      </c>
    </row>
    <row r="9" customHeight="1" spans="1:6">
      <c r="A9" s="5">
        <v>7</v>
      </c>
      <c r="B9" s="5" t="s">
        <v>13</v>
      </c>
      <c r="C9" s="5">
        <v>747.49</v>
      </c>
      <c r="D9" s="5">
        <v>84.4</v>
      </c>
      <c r="E9" s="6">
        <f t="shared" si="0"/>
        <v>63088.156</v>
      </c>
      <c r="F9" s="5">
        <v>230</v>
      </c>
    </row>
    <row r="10" customHeight="1" spans="1:6">
      <c r="A10" s="5">
        <v>8</v>
      </c>
      <c r="B10" s="5" t="s">
        <v>14</v>
      </c>
      <c r="C10" s="5">
        <v>1770.1</v>
      </c>
      <c r="D10" s="5">
        <v>84.4</v>
      </c>
      <c r="E10" s="6">
        <f t="shared" si="0"/>
        <v>149396.44</v>
      </c>
      <c r="F10" s="5">
        <v>724</v>
      </c>
    </row>
    <row r="11" customHeight="1" spans="1:6">
      <c r="A11" s="5">
        <v>9</v>
      </c>
      <c r="B11" s="5" t="s">
        <v>15</v>
      </c>
      <c r="C11" s="5">
        <v>2549.74</v>
      </c>
      <c r="D11" s="5">
        <v>84.4</v>
      </c>
      <c r="E11" s="6">
        <f t="shared" si="0"/>
        <v>215198.056</v>
      </c>
      <c r="F11" s="5">
        <v>654</v>
      </c>
    </row>
    <row r="12" customHeight="1" spans="1:6">
      <c r="A12" s="5">
        <v>10</v>
      </c>
      <c r="B12" s="5" t="s">
        <v>16</v>
      </c>
      <c r="C12" s="5">
        <v>667.98</v>
      </c>
      <c r="D12" s="5">
        <v>84.4</v>
      </c>
      <c r="E12" s="6">
        <f t="shared" si="0"/>
        <v>56377.512</v>
      </c>
      <c r="F12" s="5">
        <v>280</v>
      </c>
    </row>
    <row r="13" customHeight="1" spans="1:6">
      <c r="A13" s="5">
        <v>11</v>
      </c>
      <c r="B13" s="5" t="s">
        <v>17</v>
      </c>
      <c r="C13" s="5">
        <v>1784.23</v>
      </c>
      <c r="D13" s="5">
        <v>84.4</v>
      </c>
      <c r="E13" s="6">
        <f t="shared" si="0"/>
        <v>150589.012</v>
      </c>
      <c r="F13" s="5">
        <v>553</v>
      </c>
    </row>
    <row r="14" customHeight="1" spans="1:6">
      <c r="A14" s="5">
        <v>12</v>
      </c>
      <c r="B14" s="5" t="s">
        <v>18</v>
      </c>
      <c r="C14" s="5">
        <v>1998.78</v>
      </c>
      <c r="D14" s="5">
        <v>84.4</v>
      </c>
      <c r="E14" s="6">
        <f t="shared" si="0"/>
        <v>168697.032</v>
      </c>
      <c r="F14" s="5">
        <v>706</v>
      </c>
    </row>
    <row r="15" customHeight="1" spans="1:6">
      <c r="A15" s="5">
        <v>13</v>
      </c>
      <c r="B15" s="5" t="s">
        <v>19</v>
      </c>
      <c r="C15" s="5">
        <v>599.63</v>
      </c>
      <c r="D15" s="5">
        <v>84.4</v>
      </c>
      <c r="E15" s="6">
        <f t="shared" si="0"/>
        <v>50608.772</v>
      </c>
      <c r="F15" s="5">
        <v>275</v>
      </c>
    </row>
    <row r="16" customHeight="1" spans="1:6">
      <c r="A16" s="5">
        <v>14</v>
      </c>
      <c r="B16" s="5" t="s">
        <v>20</v>
      </c>
      <c r="C16" s="5">
        <v>1269.64</v>
      </c>
      <c r="D16" s="5">
        <v>84.4</v>
      </c>
      <c r="E16" s="6">
        <f t="shared" si="0"/>
        <v>107157.616</v>
      </c>
      <c r="F16" s="5">
        <v>396</v>
      </c>
    </row>
    <row r="17" s="1" customFormat="1" customHeight="1" spans="1:6">
      <c r="A17" s="7"/>
      <c r="B17" s="7" t="s">
        <v>21</v>
      </c>
      <c r="C17" s="7">
        <f>SUM(C3:C16)</f>
        <v>19744.1</v>
      </c>
      <c r="D17" s="7">
        <v>84.4</v>
      </c>
      <c r="E17" s="8">
        <v>1666402.03</v>
      </c>
      <c r="F17" s="7">
        <f>SUM(F3:F16)</f>
        <v>6925</v>
      </c>
    </row>
    <row r="18" customHeight="1" spans="1:6">
      <c r="A18" s="5">
        <v>1</v>
      </c>
      <c r="B18" s="5" t="s">
        <v>22</v>
      </c>
      <c r="C18" s="5">
        <v>1836.45</v>
      </c>
      <c r="D18" s="5">
        <v>84.4</v>
      </c>
      <c r="E18" s="6">
        <f t="shared" si="0"/>
        <v>154996.38</v>
      </c>
      <c r="F18" s="5">
        <v>479</v>
      </c>
    </row>
    <row r="19" customHeight="1" spans="1:6">
      <c r="A19" s="5">
        <v>2</v>
      </c>
      <c r="B19" s="5" t="s">
        <v>23</v>
      </c>
      <c r="C19" s="5">
        <v>1357.29</v>
      </c>
      <c r="D19" s="5">
        <v>84.4</v>
      </c>
      <c r="E19" s="6">
        <v>114554.85</v>
      </c>
      <c r="F19" s="5">
        <v>546</v>
      </c>
    </row>
    <row r="20" customHeight="1" spans="1:6">
      <c r="A20" s="5">
        <v>3</v>
      </c>
      <c r="B20" s="5" t="s">
        <v>24</v>
      </c>
      <c r="C20" s="5">
        <v>1989.7</v>
      </c>
      <c r="D20" s="5">
        <v>84.4</v>
      </c>
      <c r="E20" s="6">
        <v>167930.6</v>
      </c>
      <c r="F20" s="5">
        <v>536</v>
      </c>
    </row>
    <row r="21" customHeight="1" spans="1:6">
      <c r="A21" s="5">
        <v>4</v>
      </c>
      <c r="B21" s="5" t="s">
        <v>25</v>
      </c>
      <c r="C21" s="5">
        <v>866.86</v>
      </c>
      <c r="D21" s="5">
        <v>84.4</v>
      </c>
      <c r="E21" s="6">
        <f t="shared" si="0"/>
        <v>73162.984</v>
      </c>
      <c r="F21" s="5">
        <v>395</v>
      </c>
    </row>
    <row r="22" customHeight="1" spans="1:6">
      <c r="A22" s="5">
        <v>5</v>
      </c>
      <c r="B22" s="5" t="s">
        <v>26</v>
      </c>
      <c r="C22" s="5">
        <v>2012.262</v>
      </c>
      <c r="D22" s="5">
        <v>84.4</v>
      </c>
      <c r="E22" s="6">
        <f t="shared" si="0"/>
        <v>169834.9128</v>
      </c>
      <c r="F22" s="5">
        <v>710</v>
      </c>
    </row>
    <row r="23" customHeight="1" spans="1:6">
      <c r="A23" s="5">
        <v>6</v>
      </c>
      <c r="B23" s="5" t="s">
        <v>27</v>
      </c>
      <c r="C23" s="5">
        <v>187.86</v>
      </c>
      <c r="D23" s="5">
        <v>84.4</v>
      </c>
      <c r="E23" s="6">
        <f t="shared" si="0"/>
        <v>15855.384</v>
      </c>
      <c r="F23" s="5">
        <v>55</v>
      </c>
    </row>
    <row r="24" s="1" customFormat="1" customHeight="1" spans="1:6">
      <c r="A24" s="7"/>
      <c r="B24" s="7" t="s">
        <v>28</v>
      </c>
      <c r="C24" s="7">
        <f>SUM(C18:C23)</f>
        <v>8250.422</v>
      </c>
      <c r="D24" s="7">
        <v>84.4</v>
      </c>
      <c r="E24" s="8">
        <f t="shared" si="0"/>
        <v>696335.6168</v>
      </c>
      <c r="F24" s="7">
        <f>SUM(F18:F23)</f>
        <v>2721</v>
      </c>
    </row>
    <row r="25" customHeight="1" spans="1:6">
      <c r="A25" s="5">
        <v>1</v>
      </c>
      <c r="B25" s="5" t="s">
        <v>29</v>
      </c>
      <c r="C25" s="5">
        <v>803.23</v>
      </c>
      <c r="D25" s="5">
        <v>84.4</v>
      </c>
      <c r="E25" s="6">
        <f t="shared" si="0"/>
        <v>67792.612</v>
      </c>
      <c r="F25" s="5">
        <v>321</v>
      </c>
    </row>
    <row r="26" customHeight="1" spans="1:6">
      <c r="A26" s="5">
        <v>2</v>
      </c>
      <c r="B26" s="5" t="s">
        <v>30</v>
      </c>
      <c r="C26" s="5">
        <v>478.76</v>
      </c>
      <c r="D26" s="5">
        <v>84.4</v>
      </c>
      <c r="E26" s="6">
        <f t="shared" si="0"/>
        <v>40407.344</v>
      </c>
      <c r="F26" s="5">
        <v>92</v>
      </c>
    </row>
    <row r="27" customHeight="1" spans="1:6">
      <c r="A27" s="5">
        <v>3</v>
      </c>
      <c r="B27" s="5" t="s">
        <v>31</v>
      </c>
      <c r="C27" s="5">
        <v>1016.0886</v>
      </c>
      <c r="D27" s="5">
        <v>84.4</v>
      </c>
      <c r="E27" s="6">
        <f t="shared" si="0"/>
        <v>85757.87784</v>
      </c>
      <c r="F27" s="5">
        <v>258</v>
      </c>
    </row>
    <row r="28" customHeight="1" spans="1:6">
      <c r="A28" s="5">
        <v>4</v>
      </c>
      <c r="B28" s="5" t="s">
        <v>32</v>
      </c>
      <c r="C28" s="5">
        <v>976.03</v>
      </c>
      <c r="D28" s="5">
        <v>84.4</v>
      </c>
      <c r="E28" s="6">
        <f t="shared" si="0"/>
        <v>82376.932</v>
      </c>
      <c r="F28" s="5">
        <v>383</v>
      </c>
    </row>
    <row r="29" s="1" customFormat="1" customHeight="1" spans="1:6">
      <c r="A29" s="7"/>
      <c r="B29" s="7" t="s">
        <v>33</v>
      </c>
      <c r="C29" s="7">
        <f>SUM(C25:C28)</f>
        <v>3274.1086</v>
      </c>
      <c r="D29" s="7">
        <v>84.4</v>
      </c>
      <c r="E29" s="8">
        <f t="shared" si="0"/>
        <v>276334.76584</v>
      </c>
      <c r="F29" s="7">
        <f>SUM(F25:F28)</f>
        <v>1054</v>
      </c>
    </row>
    <row r="30" customHeight="1" spans="1:6">
      <c r="A30" s="5">
        <v>1</v>
      </c>
      <c r="B30" s="5" t="s">
        <v>34</v>
      </c>
      <c r="C30" s="5">
        <v>483.1</v>
      </c>
      <c r="D30" s="5">
        <v>84.4</v>
      </c>
      <c r="E30" s="6">
        <f t="shared" si="0"/>
        <v>40773.64</v>
      </c>
      <c r="F30" s="5">
        <v>182</v>
      </c>
    </row>
    <row r="31" customHeight="1" spans="1:6">
      <c r="A31" s="5">
        <v>2</v>
      </c>
      <c r="B31" s="5" t="s">
        <v>35</v>
      </c>
      <c r="C31" s="5">
        <v>80.35</v>
      </c>
      <c r="D31" s="5">
        <v>84.4</v>
      </c>
      <c r="E31" s="6">
        <f t="shared" si="0"/>
        <v>6781.54</v>
      </c>
      <c r="F31" s="5">
        <v>18</v>
      </c>
    </row>
    <row r="32" s="1" customFormat="1" customHeight="1" spans="1:6">
      <c r="A32" s="9"/>
      <c r="B32" s="9" t="s">
        <v>36</v>
      </c>
      <c r="C32" s="9">
        <f>SUM(C30:C31)</f>
        <v>563.45</v>
      </c>
      <c r="D32" s="9">
        <v>84.4</v>
      </c>
      <c r="E32" s="8">
        <f t="shared" si="0"/>
        <v>47555.18</v>
      </c>
      <c r="F32" s="9">
        <f>SUM(F30:F31)</f>
        <v>200</v>
      </c>
    </row>
    <row r="33" customHeight="1" spans="1:6">
      <c r="A33" s="10"/>
      <c r="B33" s="11" t="s">
        <v>37</v>
      </c>
      <c r="C33" s="12">
        <v>39</v>
      </c>
      <c r="D33" s="7">
        <v>84.4</v>
      </c>
      <c r="E33" s="8">
        <f t="shared" si="0"/>
        <v>3291.6</v>
      </c>
      <c r="F33" s="13">
        <v>18</v>
      </c>
    </row>
    <row r="34" s="1" customFormat="1" customHeight="1" spans="1:6">
      <c r="A34" s="14"/>
      <c r="B34" s="11" t="s">
        <v>38</v>
      </c>
      <c r="C34" s="12">
        <f>SUM(C17,C24,C29,C32,C33)</f>
        <v>31871.0806</v>
      </c>
      <c r="D34" s="7">
        <v>84.4</v>
      </c>
      <c r="E34" s="8">
        <f t="shared" si="0"/>
        <v>2689919.20264</v>
      </c>
      <c r="F34" s="12">
        <f>SUM(F17,F24,F29,F32,F33)</f>
        <v>10918</v>
      </c>
    </row>
    <row r="35" customHeight="1" spans="1:6">
      <c r="A35" s="15">
        <v>43768</v>
      </c>
      <c r="B35" s="16"/>
      <c r="C35" s="16"/>
      <c r="D35" s="16"/>
      <c r="E35" s="16"/>
      <c r="F35" s="16"/>
    </row>
    <row r="36" customHeight="1" spans="1:6">
      <c r="A36" s="17"/>
      <c r="B36" s="17"/>
      <c r="C36" s="18"/>
      <c r="D36" s="18"/>
      <c r="E36" s="19"/>
      <c r="F36" s="18"/>
    </row>
  </sheetData>
  <mergeCells count="2">
    <mergeCell ref="A1:F1"/>
    <mergeCell ref="A35:F3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</cp:lastModifiedBy>
  <dcterms:created xsi:type="dcterms:W3CDTF">2019-10-29T08:27:00Z</dcterms:created>
  <cp:lastPrinted>2019-10-30T02:07:00Z</cp:lastPrinted>
  <dcterms:modified xsi:type="dcterms:W3CDTF">2023-12-22T09:49:58Z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4E02ED2AEE724248A9CB1197A5B97AF6_12</vt:lpwstr>
  </property>
</Properties>
</file>