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</sheets>
  <definedNames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<sst xmlns="http://schemas.openxmlformats.org/spreadsheetml/2006/main" count="71" uniqueCount="63">
  <si>
    <t>源城区2021年度农业支持保护补贴（耕地地力保护补贴）金额统计汇总表</t>
  </si>
  <si>
    <t>源城区</t>
  </si>
  <si>
    <t>按确权面积登记核实补贴面积（亩）</t>
  </si>
  <si>
    <t>户 数</t>
  </si>
  <si>
    <t>按家庭联产承包面积登记核实补贴面积（亩）</t>
  </si>
  <si>
    <t>小计（亩）</t>
  </si>
  <si>
    <t>金额</t>
  </si>
  <si>
    <t>埔前镇河背村</t>
  </si>
  <si>
    <t>埔前镇杨子坑村</t>
  </si>
  <si>
    <t>埔前镇南陂村</t>
  </si>
  <si>
    <t>埔前镇双头村</t>
  </si>
  <si>
    <t>埔前镇中田村</t>
  </si>
  <si>
    <t>埔前镇赤岭村</t>
  </si>
  <si>
    <t>埔前镇莲塘岭村</t>
  </si>
  <si>
    <t>埔前镇坪围村</t>
  </si>
  <si>
    <t>埔前镇埔前村</t>
  </si>
  <si>
    <t>埔前镇上村村</t>
  </si>
  <si>
    <t>埔前镇高围村</t>
  </si>
  <si>
    <t>埔前镇陂角村</t>
  </si>
  <si>
    <t>埔前镇罗塘村</t>
  </si>
  <si>
    <t>埔前镇高埔村</t>
  </si>
  <si>
    <t>小计：</t>
  </si>
  <si>
    <t>源南镇白田村</t>
  </si>
  <si>
    <t>源南镇风光村</t>
  </si>
  <si>
    <t>源南镇双下村</t>
  </si>
  <si>
    <t>源南镇墩头村</t>
  </si>
  <si>
    <t>源南镇榄坝村</t>
  </si>
  <si>
    <t>源南镇塔坑</t>
  </si>
  <si>
    <t>源西街道白岭头</t>
  </si>
  <si>
    <t>源西街道新塘村</t>
  </si>
  <si>
    <t>源西街道黄子洞村</t>
  </si>
  <si>
    <t>源西街道庄田村</t>
  </si>
  <si>
    <t>东埔街道高塘村</t>
  </si>
  <si>
    <t>东埔街道太阳升</t>
  </si>
  <si>
    <t>高埔岗</t>
  </si>
  <si>
    <t>总合计</t>
  </si>
  <si>
    <t>2019年度农业支持从中保护补贴（耕地地力保护补贴）面积统计汇总表</t>
  </si>
  <si>
    <t>埔前镇</t>
  </si>
  <si>
    <t>河背村</t>
  </si>
  <si>
    <t>杨子坑村</t>
  </si>
  <si>
    <t>南陂村</t>
  </si>
  <si>
    <t>双头村</t>
  </si>
  <si>
    <t>中田村</t>
  </si>
  <si>
    <t>赤岭村</t>
  </si>
  <si>
    <t>莲塘岭村</t>
  </si>
  <si>
    <t>坪围村</t>
  </si>
  <si>
    <t>泥径合水</t>
  </si>
  <si>
    <t>埔前村</t>
  </si>
  <si>
    <t>老人村</t>
  </si>
  <si>
    <t>上村村</t>
  </si>
  <si>
    <t>泥径</t>
  </si>
  <si>
    <t>高围村</t>
  </si>
  <si>
    <t>下浪</t>
  </si>
  <si>
    <t>陂角村</t>
  </si>
  <si>
    <t>周村</t>
  </si>
  <si>
    <t>罗塘村</t>
  </si>
  <si>
    <t>莲花</t>
  </si>
  <si>
    <t>高埔村</t>
  </si>
  <si>
    <t>合计：</t>
  </si>
  <si>
    <t>农业部门盖：农业部门负责人签名：</t>
  </si>
  <si>
    <t>农业部门复核人签名：                      农业部门经办人签名：</t>
  </si>
  <si>
    <t>财政部门盖：财政部门负责人签名：</t>
  </si>
  <si>
    <t>财政部门复核人签名：                      财政部门经办人签名：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</si>
</sst>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_ "/>
  </numFmts>
  <fonts count="2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2" borderId="0" xfId="0" applyFill="1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3" fillId="2" borderId="0" xfId="0" applyFont="1" applyFill="1">
      <alignment vertical="center"/>
    </xf>
    <xf numFmtId="0" fontId="0" fillId="0" borderId="0" xfId="0" applyFill="1">
      <alignment vertical="center"/>
    </xf>
    <xf numFmtId="0" fontId="0" fillId="0" borderId="0" xfId="0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176" fontId="0" fillId="0" borderId="0" xfId="0" applyNumberFormat="1">
      <alignment vertical="center"/>
    </xf>
    <xf numFmtId="177" fontId="0" fillId="0" borderId="0" xfId="0" applyNumberFormat="1">
      <alignment vertical="center"/>
    </xf>
    <xf numFmtId="176" fontId="2" fillId="0" borderId="0" xfId="0" applyNumberFormat="1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177" fontId="1" fillId="0" borderId="1" xfId="0" applyNumberFormat="1" applyFon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176" fontId="0" fillId="0" borderId="1" xfId="0" applyNumberFormat="1" applyFont="1" applyBorder="1" applyAlignment="1">
      <alignment horizontal="center" vertical="center"/>
    </xf>
    <xf numFmtId="176" fontId="0" fillId="0" borderId="1" xfId="0" applyNumberFormat="1" applyFont="1" applyBorder="1" applyAlignment="1">
      <alignment horizontal="left" vertical="center"/>
    </xf>
    <xf numFmtId="0" fontId="0" fillId="0" borderId="1" xfId="0" applyFill="1" applyBorder="1" applyAlignment="1">
      <alignment horizontal="center" vertical="center"/>
    </xf>
    <xf numFmtId="176" fontId="4" fillId="0" borderId="0" xfId="0" applyNumberFormat="1" applyFont="1" applyFill="1" applyAlignment="1">
      <alignment horizontal="center" vertical="center"/>
    </xf>
    <xf numFmtId="177" fontId="0" fillId="0" borderId="1" xfId="0" applyNumberFormat="1" applyFill="1" applyBorder="1" applyAlignment="1">
      <alignment horizontal="center" vertical="center"/>
    </xf>
    <xf numFmtId="176" fontId="1" fillId="0" borderId="1" xfId="0" applyNumberFormat="1" applyFont="1" applyBorder="1" applyAlignment="1">
      <alignment horizontal="left" vertical="center"/>
    </xf>
    <xf numFmtId="176" fontId="0" fillId="0" borderId="1" xfId="0" applyNumberForma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5"/>
  <sheetViews>
    <sheetView tabSelected="1" workbookViewId="0">
      <selection activeCell="B3" sqref="B3:B16"/>
    </sheetView>
  </sheetViews>
  <sheetFormatPr defaultColWidth="9" defaultRowHeight="13.5" outlineLevelCol="5"/>
  <cols>
    <col min="1" max="1" width="18.25" style="5" customWidth="1"/>
    <col min="2" max="2" width="35.875" style="14" customWidth="1"/>
    <col min="3" max="3" width="17.5" style="15" customWidth="1"/>
    <col min="4" max="4" width="40.875" customWidth="1"/>
    <col min="5" max="5" width="14.625" style="14" customWidth="1"/>
    <col min="6" max="6" width="13.375" style="14" customWidth="1"/>
    <col min="7" max="7" width="14.125"/>
  </cols>
  <sheetData>
    <row r="1" ht="32" customHeight="1" spans="1:6">
      <c r="A1" s="6" t="s">
        <v>0</v>
      </c>
      <c r="B1" s="16"/>
      <c r="C1" s="17"/>
      <c r="D1" s="6"/>
      <c r="E1" s="16"/>
      <c r="F1" s="16"/>
    </row>
    <row r="2" s="1" customFormat="1" ht="26" customHeight="1" spans="1:6">
      <c r="A2" s="7" t="s">
        <v>1</v>
      </c>
      <c r="B2" s="18" t="s">
        <v>2</v>
      </c>
      <c r="C2" s="19" t="s">
        <v>3</v>
      </c>
      <c r="D2" s="7" t="s">
        <v>4</v>
      </c>
      <c r="E2" s="18" t="s">
        <v>5</v>
      </c>
      <c r="F2" s="18" t="s">
        <v>6</v>
      </c>
    </row>
    <row r="3" ht="22" customHeight="1" spans="1:6">
      <c r="A3" s="8" t="s">
        <v>7</v>
      </c>
      <c r="B3" s="20">
        <v>1321.36</v>
      </c>
      <c r="C3" s="21">
        <v>595</v>
      </c>
      <c r="D3" s="8"/>
      <c r="E3" s="22">
        <v>1321.36</v>
      </c>
      <c r="F3" s="23">
        <f>E3*84.8</f>
        <v>112051.328</v>
      </c>
    </row>
    <row r="4" ht="22" customHeight="1" spans="1:6">
      <c r="A4" s="8" t="s">
        <v>8</v>
      </c>
      <c r="B4" s="20">
        <v>599.26</v>
      </c>
      <c r="C4" s="21">
        <v>275</v>
      </c>
      <c r="D4" s="8"/>
      <c r="E4" s="22">
        <v>599.26</v>
      </c>
      <c r="F4" s="23">
        <f t="shared" ref="F4:F35" si="0">E4*84.8</f>
        <v>50817.248</v>
      </c>
    </row>
    <row r="5" ht="22" customHeight="1" spans="1:6">
      <c r="A5" s="8" t="s">
        <v>9</v>
      </c>
      <c r="B5" s="20">
        <v>1765.63</v>
      </c>
      <c r="C5" s="21">
        <v>722</v>
      </c>
      <c r="D5" s="8"/>
      <c r="E5" s="22">
        <v>1765.63</v>
      </c>
      <c r="F5" s="23">
        <f t="shared" si="0"/>
        <v>149725.424</v>
      </c>
    </row>
    <row r="6" ht="22" customHeight="1" spans="1:6">
      <c r="A6" s="8" t="s">
        <v>10</v>
      </c>
      <c r="B6" s="20">
        <v>1989.88</v>
      </c>
      <c r="C6" s="21">
        <v>707</v>
      </c>
      <c r="D6" s="8"/>
      <c r="E6" s="22">
        <v>1989.88</v>
      </c>
      <c r="F6" s="23">
        <f t="shared" si="0"/>
        <v>168741.824</v>
      </c>
    </row>
    <row r="7" ht="22" customHeight="1" spans="1:6">
      <c r="A7" s="8" t="s">
        <v>11</v>
      </c>
      <c r="B7" s="20">
        <v>1269.64</v>
      </c>
      <c r="C7" s="21">
        <v>395</v>
      </c>
      <c r="D7" s="8"/>
      <c r="E7" s="22">
        <v>1269.64</v>
      </c>
      <c r="F7" s="23">
        <f t="shared" si="0"/>
        <v>107665.472</v>
      </c>
    </row>
    <row r="8" ht="22" customHeight="1" spans="1:6">
      <c r="A8" s="8" t="s">
        <v>12</v>
      </c>
      <c r="B8" s="20">
        <v>1344.55</v>
      </c>
      <c r="C8" s="21">
        <v>366</v>
      </c>
      <c r="D8" s="8"/>
      <c r="E8" s="22">
        <v>1344.55</v>
      </c>
      <c r="F8" s="23">
        <f t="shared" si="0"/>
        <v>114017.84</v>
      </c>
    </row>
    <row r="9" ht="22" customHeight="1" spans="1:6">
      <c r="A9" s="8" t="s">
        <v>13</v>
      </c>
      <c r="B9" s="20">
        <v>1697.58</v>
      </c>
      <c r="C9" s="21">
        <v>647</v>
      </c>
      <c r="D9" s="8"/>
      <c r="E9" s="22">
        <v>1697.58</v>
      </c>
      <c r="F9" s="23">
        <f t="shared" si="0"/>
        <v>143954.784</v>
      </c>
    </row>
    <row r="10" s="11" customFormat="1" ht="22" customHeight="1" spans="1:6">
      <c r="A10" s="24" t="s">
        <v>14</v>
      </c>
      <c r="B10" s="25">
        <v>2546.31</v>
      </c>
      <c r="C10" s="26">
        <v>652</v>
      </c>
      <c r="D10" s="24"/>
      <c r="E10" s="22">
        <v>2546.31</v>
      </c>
      <c r="F10" s="23">
        <f t="shared" si="0"/>
        <v>215927.088</v>
      </c>
    </row>
    <row r="11" ht="22" customHeight="1" spans="1:6">
      <c r="A11" s="8" t="s">
        <v>15</v>
      </c>
      <c r="B11" s="20">
        <v>667.98</v>
      </c>
      <c r="C11" s="21">
        <v>306</v>
      </c>
      <c r="D11" s="8">
        <v>52.7</v>
      </c>
      <c r="E11" s="22">
        <v>720.68</v>
      </c>
      <c r="F11" s="23">
        <f t="shared" si="0"/>
        <v>61113.664</v>
      </c>
    </row>
    <row r="12" ht="22" customHeight="1" spans="1:6">
      <c r="A12" s="8" t="s">
        <v>16</v>
      </c>
      <c r="B12" s="20">
        <v>1773.93</v>
      </c>
      <c r="C12" s="21">
        <v>551</v>
      </c>
      <c r="D12" s="8"/>
      <c r="E12" s="22">
        <v>1773.93</v>
      </c>
      <c r="F12" s="23">
        <f t="shared" si="0"/>
        <v>150429.264</v>
      </c>
    </row>
    <row r="13" ht="22" customHeight="1" spans="1:6">
      <c r="A13" s="8" t="s">
        <v>17</v>
      </c>
      <c r="B13" s="20">
        <v>2002.47</v>
      </c>
      <c r="C13" s="21">
        <v>579</v>
      </c>
      <c r="D13" s="8"/>
      <c r="E13" s="22">
        <v>2002.47</v>
      </c>
      <c r="F13" s="23">
        <f t="shared" si="0"/>
        <v>169809.456</v>
      </c>
    </row>
    <row r="14" ht="22" customHeight="1" spans="1:6">
      <c r="A14" s="8" t="s">
        <v>18</v>
      </c>
      <c r="B14" s="20">
        <v>1312.48</v>
      </c>
      <c r="C14" s="21">
        <v>569</v>
      </c>
      <c r="D14" s="8"/>
      <c r="E14" s="22">
        <v>1312.48</v>
      </c>
      <c r="F14" s="23">
        <f t="shared" si="0"/>
        <v>111298.304</v>
      </c>
    </row>
    <row r="15" ht="22" customHeight="1" spans="1:6">
      <c r="A15" s="8" t="s">
        <v>19</v>
      </c>
      <c r="B15" s="20">
        <v>747.49</v>
      </c>
      <c r="C15" s="21">
        <v>230</v>
      </c>
      <c r="D15" s="8"/>
      <c r="E15" s="22">
        <v>747.49</v>
      </c>
      <c r="F15" s="23">
        <f t="shared" si="0"/>
        <v>63387.152</v>
      </c>
    </row>
    <row r="16" ht="22" customHeight="1" spans="1:6">
      <c r="A16" s="8" t="s">
        <v>20</v>
      </c>
      <c r="B16" s="20">
        <v>789.64</v>
      </c>
      <c r="C16" s="21">
        <v>349</v>
      </c>
      <c r="D16" s="8"/>
      <c r="E16" s="22">
        <v>789.64</v>
      </c>
      <c r="F16" s="23">
        <f t="shared" si="0"/>
        <v>66961.472</v>
      </c>
    </row>
    <row r="17" s="3" customFormat="1" ht="22" customHeight="1" spans="1:6">
      <c r="A17" s="7" t="s">
        <v>21</v>
      </c>
      <c r="B17" s="18">
        <f>SUM(B3:B16)</f>
        <v>19828.2</v>
      </c>
      <c r="C17" s="19">
        <f>SUM(C3:C16)</f>
        <v>6943</v>
      </c>
      <c r="D17" s="7">
        <f>SUM(D3:D16)</f>
        <v>52.7</v>
      </c>
      <c r="E17" s="18">
        <f>SUM(E3:E16)</f>
        <v>19880.9</v>
      </c>
      <c r="F17" s="27">
        <f t="shared" si="0"/>
        <v>1685900.32</v>
      </c>
    </row>
    <row r="18" s="12" customFormat="1" ht="22" customHeight="1" spans="1:6">
      <c r="A18" s="24" t="s">
        <v>22</v>
      </c>
      <c r="B18" s="28">
        <v>1836.45</v>
      </c>
      <c r="C18" s="26">
        <v>479</v>
      </c>
      <c r="D18" s="24"/>
      <c r="E18" s="29">
        <v>1836.45</v>
      </c>
      <c r="F18" s="23">
        <f t="shared" si="0"/>
        <v>155730.96</v>
      </c>
    </row>
    <row r="19" s="12" customFormat="1" ht="22" customHeight="1" spans="1:6">
      <c r="A19" s="24" t="s">
        <v>23</v>
      </c>
      <c r="B19" s="28">
        <v>1920.628</v>
      </c>
      <c r="C19" s="26">
        <v>540</v>
      </c>
      <c r="D19" s="24"/>
      <c r="E19" s="29">
        <v>1920.63</v>
      </c>
      <c r="F19" s="23">
        <f t="shared" si="0"/>
        <v>162869.424</v>
      </c>
    </row>
    <row r="20" s="12" customFormat="1" ht="22" customHeight="1" spans="1:6">
      <c r="A20" s="24" t="s">
        <v>24</v>
      </c>
      <c r="B20" s="28">
        <v>2012.26</v>
      </c>
      <c r="C20" s="26">
        <v>708</v>
      </c>
      <c r="D20" s="24"/>
      <c r="E20" s="29">
        <v>2012.26</v>
      </c>
      <c r="F20" s="30">
        <f t="shared" si="0"/>
        <v>170639.648</v>
      </c>
    </row>
    <row r="21" s="12" customFormat="1" ht="22" customHeight="1" spans="1:6">
      <c r="A21" s="24" t="s">
        <v>25</v>
      </c>
      <c r="B21" s="28">
        <v>1354.14</v>
      </c>
      <c r="C21" s="26">
        <v>543</v>
      </c>
      <c r="D21" s="24"/>
      <c r="E21" s="29">
        <v>1354.14</v>
      </c>
      <c r="F21" s="23">
        <f t="shared" si="0"/>
        <v>114831.072</v>
      </c>
    </row>
    <row r="22" s="12" customFormat="1" ht="22" customHeight="1" spans="1:6">
      <c r="A22" s="24" t="s">
        <v>26</v>
      </c>
      <c r="B22" s="28">
        <v>865.97</v>
      </c>
      <c r="C22" s="26">
        <v>394</v>
      </c>
      <c r="D22" s="24"/>
      <c r="E22" s="29">
        <v>865.97</v>
      </c>
      <c r="F22" s="30">
        <f t="shared" si="0"/>
        <v>73434.256</v>
      </c>
    </row>
    <row r="23" s="12" customFormat="1" ht="22" customHeight="1" spans="1:6">
      <c r="A23" s="24" t="s">
        <v>27</v>
      </c>
      <c r="B23" s="28">
        <v>187.86</v>
      </c>
      <c r="C23" s="26">
        <v>55</v>
      </c>
      <c r="D23" s="24"/>
      <c r="E23" s="29">
        <v>187.86</v>
      </c>
      <c r="F23" s="23">
        <f t="shared" si="0"/>
        <v>15930.528</v>
      </c>
    </row>
    <row r="24" s="13" customFormat="1" ht="22" customHeight="1" spans="1:6">
      <c r="A24" s="31" t="s">
        <v>21</v>
      </c>
      <c r="B24" s="32">
        <f t="shared" ref="B24:F24" si="1">SUM(B18:B23)</f>
        <v>8177.308</v>
      </c>
      <c r="C24" s="33">
        <f t="shared" si="1"/>
        <v>2719</v>
      </c>
      <c r="D24" s="31"/>
      <c r="E24" s="32">
        <f>SUM(E18:E23)</f>
        <v>8177.31</v>
      </c>
      <c r="F24" s="27">
        <f>SUM(F18:F23)</f>
        <v>693435.888</v>
      </c>
    </row>
    <row r="25" s="12" customFormat="1" ht="22" customHeight="1" spans="1:6">
      <c r="A25" s="24" t="s">
        <v>28</v>
      </c>
      <c r="B25" s="28">
        <v>808.82</v>
      </c>
      <c r="C25" s="26">
        <v>345</v>
      </c>
      <c r="D25" s="24"/>
      <c r="E25" s="29">
        <v>808.82</v>
      </c>
      <c r="F25" s="23">
        <f t="shared" si="0"/>
        <v>68587.936</v>
      </c>
    </row>
    <row r="26" s="12" customFormat="1" ht="22" customHeight="1" spans="1:6">
      <c r="A26" s="24" t="s">
        <v>29</v>
      </c>
      <c r="B26" s="28">
        <v>1015.42</v>
      </c>
      <c r="C26" s="26">
        <v>255</v>
      </c>
      <c r="D26" s="24"/>
      <c r="E26" s="29">
        <v>1015.42</v>
      </c>
      <c r="F26" s="23">
        <f t="shared" si="0"/>
        <v>86107.616</v>
      </c>
    </row>
    <row r="27" s="12" customFormat="1" ht="22" customHeight="1" spans="1:6">
      <c r="A27" s="24" t="s">
        <v>30</v>
      </c>
      <c r="B27" s="28">
        <v>557.11</v>
      </c>
      <c r="C27" s="26">
        <v>105</v>
      </c>
      <c r="D27" s="24"/>
      <c r="E27" s="29">
        <v>557.11</v>
      </c>
      <c r="F27" s="23">
        <f t="shared" si="0"/>
        <v>47242.928</v>
      </c>
    </row>
    <row r="28" s="12" customFormat="1" ht="22" customHeight="1" spans="1:6">
      <c r="A28" s="24" t="s">
        <v>31</v>
      </c>
      <c r="B28" s="28">
        <v>912.71</v>
      </c>
      <c r="C28" s="26">
        <v>378</v>
      </c>
      <c r="D28" s="24"/>
      <c r="E28" s="29">
        <v>912.71</v>
      </c>
      <c r="F28" s="23">
        <f t="shared" si="0"/>
        <v>77397.808</v>
      </c>
    </row>
    <row r="29" s="13" customFormat="1" ht="22" customHeight="1" spans="1:6">
      <c r="A29" s="31" t="s">
        <v>21</v>
      </c>
      <c r="B29" s="32">
        <f>SUM(B25:B28)</f>
        <v>3294.06</v>
      </c>
      <c r="C29" s="33">
        <f>SUM(C25:C28)</f>
        <v>1083</v>
      </c>
      <c r="D29" s="32">
        <f>SUM(D25:D28)</f>
        <v>0</v>
      </c>
      <c r="E29" s="32">
        <f>SUM(E25:E28)</f>
        <v>3294.06</v>
      </c>
      <c r="F29" s="27">
        <f t="shared" si="0"/>
        <v>279336.288</v>
      </c>
    </row>
    <row r="30" s="12" customFormat="1" ht="33" customHeight="1" spans="1:6">
      <c r="A30" s="34" t="s">
        <v>32</v>
      </c>
      <c r="B30" s="28">
        <v>483.1</v>
      </c>
      <c r="C30" s="26">
        <v>182</v>
      </c>
      <c r="D30" s="24"/>
      <c r="E30" s="29">
        <v>483.1</v>
      </c>
      <c r="F30" s="23">
        <f t="shared" si="0"/>
        <v>40966.88</v>
      </c>
    </row>
    <row r="31" s="12" customFormat="1" ht="33" customHeight="1" spans="1:6">
      <c r="A31" s="34" t="s">
        <v>33</v>
      </c>
      <c r="B31" s="28">
        <v>77.5</v>
      </c>
      <c r="C31" s="26">
        <v>18</v>
      </c>
      <c r="D31" s="24"/>
      <c r="E31" s="29">
        <v>77.5</v>
      </c>
      <c r="F31" s="23">
        <f t="shared" si="0"/>
        <v>6572</v>
      </c>
    </row>
    <row r="32" s="13" customFormat="1" ht="22" customHeight="1" spans="1:6">
      <c r="A32" s="35" t="s">
        <v>21</v>
      </c>
      <c r="B32" s="32">
        <f>SUM(B30:B31)</f>
        <v>560.6</v>
      </c>
      <c r="C32" s="33">
        <f>SUM(C30:C31)</f>
        <v>200</v>
      </c>
      <c r="D32" s="31"/>
      <c r="E32" s="32">
        <f>SUM(E30:E31)</f>
        <v>560.6</v>
      </c>
      <c r="F32" s="27">
        <f t="shared" si="0"/>
        <v>47538.88</v>
      </c>
    </row>
    <row r="33" s="12" customFormat="1" ht="22" customHeight="1" spans="1:6">
      <c r="A33" s="34" t="s">
        <v>34</v>
      </c>
      <c r="B33" s="28">
        <v>39</v>
      </c>
      <c r="C33" s="26">
        <v>18</v>
      </c>
      <c r="D33" s="24"/>
      <c r="E33" s="29">
        <v>39</v>
      </c>
      <c r="F33" s="23">
        <f t="shared" si="0"/>
        <v>3307.2</v>
      </c>
    </row>
    <row r="34" s="13" customFormat="1" ht="22" customHeight="1" spans="1:6">
      <c r="A34" s="35" t="s">
        <v>21</v>
      </c>
      <c r="B34" s="32">
        <f t="shared" ref="B34:F34" si="2">SUM(B33:B33)</f>
        <v>39</v>
      </c>
      <c r="C34" s="33">
        <f t="shared" si="2"/>
        <v>18</v>
      </c>
      <c r="D34" s="31"/>
      <c r="E34" s="32">
        <f t="shared" si="2"/>
        <v>39</v>
      </c>
      <c r="F34" s="27">
        <f t="shared" si="0"/>
        <v>3307.2</v>
      </c>
    </row>
    <row r="35" ht="22" customHeight="1" spans="1:6">
      <c r="A35" s="8" t="s">
        <v>35</v>
      </c>
      <c r="B35" s="20">
        <f>B17+B24+B29+B32+B34</f>
        <v>31899.168</v>
      </c>
      <c r="C35" s="21">
        <f>C17+C24+C29+C32+C34</f>
        <v>10963</v>
      </c>
      <c r="D35" s="20">
        <f>D17+D24+D29+D32+D34</f>
        <v>52.7</v>
      </c>
      <c r="E35" s="20">
        <f>E17+E24+E29+E32+E34</f>
        <v>31951.87</v>
      </c>
      <c r="F35" s="27">
        <f t="shared" si="0"/>
        <v>2709518.576</v>
      </c>
    </row>
  </sheetData>
  <mergeCells count="1">
    <mergeCell ref="A1:F1"/>
  </mergeCells>
  <pageMargins left="0.472222222222222" right="0.275" top="0.708333333333333" bottom="0.786805555555556" header="0.511805555555556" footer="0.511805555555556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2"/>
  <sheetViews>
    <sheetView workbookViewId="0">
      <selection activeCell="B10" sqref="B10"/>
    </sheetView>
  </sheetViews>
  <sheetFormatPr defaultColWidth="9" defaultRowHeight="13.5" outlineLevelCol="7"/>
  <cols>
    <col min="1" max="1" width="12.875" style="5" customWidth="1"/>
    <col min="2" max="2" width="34.75" customWidth="1"/>
    <col min="3" max="3" width="13.875" customWidth="1"/>
    <col min="4" max="4" width="40.875" customWidth="1"/>
    <col min="5" max="5" width="14.625" customWidth="1"/>
    <col min="7" max="7" width="9.25"/>
  </cols>
  <sheetData>
    <row r="1" ht="32" customHeight="1" spans="1:5">
      <c r="A1" s="6" t="s">
        <v>36</v>
      </c>
      <c r="B1" s="6"/>
      <c r="C1" s="6"/>
      <c r="D1" s="6"/>
      <c r="E1" s="6"/>
    </row>
    <row r="2" s="1" customFormat="1" ht="26" customHeight="1" spans="1:5">
      <c r="A2" s="7" t="s">
        <v>37</v>
      </c>
      <c r="B2" s="7" t="s">
        <v>2</v>
      </c>
      <c r="C2" s="7" t="s">
        <v>3</v>
      </c>
      <c r="D2" s="7" t="s">
        <v>4</v>
      </c>
      <c r="E2" s="7" t="s">
        <v>5</v>
      </c>
    </row>
    <row r="3" ht="22" customHeight="1" spans="1:5">
      <c r="A3" s="8" t="s">
        <v>38</v>
      </c>
      <c r="B3" s="8">
        <v>1321.36</v>
      </c>
      <c r="C3" s="8">
        <v>595</v>
      </c>
      <c r="D3" s="8"/>
      <c r="E3" s="8"/>
    </row>
    <row r="4" ht="22" customHeight="1" spans="1:5">
      <c r="A4" s="8" t="s">
        <v>39</v>
      </c>
      <c r="B4" s="8">
        <v>599.63</v>
      </c>
      <c r="C4" s="8">
        <v>275</v>
      </c>
      <c r="D4" s="8"/>
      <c r="E4" s="8"/>
    </row>
    <row r="5" ht="22" customHeight="1" spans="1:5">
      <c r="A5" s="8" t="s">
        <v>40</v>
      </c>
      <c r="B5" s="8">
        <v>1770.1</v>
      </c>
      <c r="C5" s="8">
        <v>723</v>
      </c>
      <c r="D5" s="8"/>
      <c r="E5" s="8"/>
    </row>
    <row r="6" ht="22" customHeight="1" spans="1:5">
      <c r="A6" s="8" t="s">
        <v>41</v>
      </c>
      <c r="B6" s="8">
        <v>1998.78</v>
      </c>
      <c r="C6" s="8">
        <v>706</v>
      </c>
      <c r="D6" s="8"/>
      <c r="E6" s="8"/>
    </row>
    <row r="7" ht="22" customHeight="1" spans="1:5">
      <c r="A7" s="8" t="s">
        <v>42</v>
      </c>
      <c r="B7" s="8">
        <v>1269.64</v>
      </c>
      <c r="C7" s="8">
        <v>396</v>
      </c>
      <c r="D7" s="8"/>
      <c r="E7" s="8"/>
    </row>
    <row r="8" ht="22" customHeight="1" spans="1:5">
      <c r="A8" s="8" t="s">
        <v>43</v>
      </c>
      <c r="B8" s="8">
        <v>1344.55</v>
      </c>
      <c r="C8" s="8">
        <v>366</v>
      </c>
      <c r="D8" s="8"/>
      <c r="E8" s="8"/>
    </row>
    <row r="9" ht="22" customHeight="1" spans="1:5">
      <c r="A9" s="8" t="s">
        <v>44</v>
      </c>
      <c r="B9" s="8">
        <v>1698.22</v>
      </c>
      <c r="C9" s="8">
        <v>648</v>
      </c>
      <c r="D9" s="8"/>
      <c r="E9" s="8"/>
    </row>
    <row r="10" s="2" customFormat="1" ht="22" customHeight="1" spans="1:8">
      <c r="A10" s="9" t="s">
        <v>45</v>
      </c>
      <c r="B10" s="9">
        <v>2411.9</v>
      </c>
      <c r="C10" s="9">
        <v>696</v>
      </c>
      <c r="D10" s="9"/>
      <c r="E10" s="9"/>
      <c r="F10" s="10">
        <v>40</v>
      </c>
      <c r="G10" s="10">
        <v>54.65</v>
      </c>
      <c r="H10" s="2" t="s">
        <v>46</v>
      </c>
    </row>
    <row r="11" ht="22" customHeight="1" spans="1:8">
      <c r="A11" s="8" t="s">
        <v>47</v>
      </c>
      <c r="B11" s="8">
        <v>672.78</v>
      </c>
      <c r="C11" s="8">
        <v>280</v>
      </c>
      <c r="D11" s="8"/>
      <c r="E11" s="8"/>
      <c r="F11">
        <v>86</v>
      </c>
      <c r="G11">
        <v>356.6</v>
      </c>
      <c r="H11" t="s">
        <v>48</v>
      </c>
    </row>
    <row r="12" ht="22" customHeight="1" spans="1:8">
      <c r="A12" s="8" t="s">
        <v>49</v>
      </c>
      <c r="B12" s="8">
        <v>1784</v>
      </c>
      <c r="C12" s="8">
        <v>553</v>
      </c>
      <c r="D12" s="8"/>
      <c r="E12" s="8"/>
      <c r="F12">
        <v>177</v>
      </c>
      <c r="G12">
        <v>559.5</v>
      </c>
      <c r="H12" t="s">
        <v>50</v>
      </c>
    </row>
    <row r="13" ht="22" customHeight="1" spans="1:8">
      <c r="A13" s="8" t="s">
        <v>51</v>
      </c>
      <c r="B13" s="8">
        <v>1888.25</v>
      </c>
      <c r="C13" s="8">
        <v>577</v>
      </c>
      <c r="D13" s="8"/>
      <c r="E13" s="8"/>
      <c r="F13">
        <v>109</v>
      </c>
      <c r="G13">
        <v>550.55</v>
      </c>
      <c r="H13" t="s">
        <v>52</v>
      </c>
    </row>
    <row r="14" ht="22" customHeight="1" spans="1:8">
      <c r="A14" s="8" t="s">
        <v>53</v>
      </c>
      <c r="B14" s="8">
        <v>1313.06</v>
      </c>
      <c r="C14" s="8">
        <v>571</v>
      </c>
      <c r="D14" s="8"/>
      <c r="E14" s="8"/>
      <c r="F14">
        <v>115</v>
      </c>
      <c r="G14">
        <v>551.49</v>
      </c>
      <c r="H14" t="s">
        <v>54</v>
      </c>
    </row>
    <row r="15" ht="22" customHeight="1" spans="1:8">
      <c r="A15" s="8" t="s">
        <v>55</v>
      </c>
      <c r="B15" s="8">
        <v>747.49</v>
      </c>
      <c r="C15" s="8">
        <v>230</v>
      </c>
      <c r="D15" s="8"/>
      <c r="E15" s="8"/>
      <c r="F15">
        <v>178</v>
      </c>
      <c r="G15">
        <v>490.63</v>
      </c>
      <c r="H15" t="s">
        <v>56</v>
      </c>
    </row>
    <row r="16" ht="22" customHeight="1" spans="1:7">
      <c r="A16" s="8" t="s">
        <v>57</v>
      </c>
      <c r="B16" s="8">
        <v>791.07</v>
      </c>
      <c r="C16" s="8">
        <v>350</v>
      </c>
      <c r="D16" s="8"/>
      <c r="E16" s="8"/>
      <c r="F16" s="3">
        <f>SUM(F10:F15)</f>
        <v>705</v>
      </c>
      <c r="G16" s="3">
        <f>SUM(G10:G15)</f>
        <v>2563.42</v>
      </c>
    </row>
    <row r="17" s="3" customFormat="1" ht="22" customHeight="1" spans="1:7">
      <c r="A17" s="7" t="s">
        <v>58</v>
      </c>
      <c r="B17" s="7">
        <f>SUM(B3:B16)</f>
        <v>19610.83</v>
      </c>
      <c r="C17" s="7">
        <f>SUM(C3:C16)</f>
        <v>6966</v>
      </c>
      <c r="D17" s="7"/>
      <c r="E17" s="7"/>
      <c r="F17" s="3">
        <v>696</v>
      </c>
      <c r="G17" s="3">
        <v>2411.9</v>
      </c>
    </row>
    <row r="18" s="4" customFormat="1"/>
    <row r="19" s="4" customFormat="1" ht="18" customHeight="1" spans="1:3">
      <c r="A19" s="4" t="s">
        <v>59</v>
      </c>
      <c r="C19" s="4" t="s">
        <v>60</v>
      </c>
    </row>
    <row r="20" s="4" customFormat="1" ht="7" customHeight="1"/>
    <row r="21" s="4" customFormat="1" ht="23" customHeight="1" spans="1:3">
      <c r="A21" s="4" t="s">
        <v>61</v>
      </c>
      <c r="C21" s="4" t="s">
        <v>62</v>
      </c>
    </row>
    <row r="22" s="4" customFormat="1"/>
  </sheetData>
  <mergeCells count="1">
    <mergeCell ref="A1:E1"/>
  </mergeCells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</cp:lastModifiedBy>
  <dcterms:created xsi:type="dcterms:W3CDTF">2018-02-27T11:14:00Z</dcterms:created>
  <dcterms:modified xsi:type="dcterms:W3CDTF">2023-12-25T08:33:04Z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2052-12.1.0.15990</vt:lpwstr>
  </property>
  <property fmtid="{D5CDD505-2E9C-101B-9397-08002B2CF9AE}" pid="3" name="KSORubyTemplateID" linkTarget="0">
    <vt:lpwstr>11</vt:lpwstr>
  </property>
  <property fmtid="{D5CDD505-2E9C-101B-9397-08002B2CF9AE}" pid="4" name="KSOReadingLayout">
    <vt:bool>true</vt:bool>
  </property>
  <property fmtid="{D5CDD505-2E9C-101B-9397-08002B2CF9AE}" pid="5" name="ICV">
    <vt:lpwstr>FAC84EB2040846C49B4EF0BEFA92F5EA</vt:lpwstr>
  </property>
</Properties>
</file>