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375" windowHeight="4440" firstSheet="1" activeTab="1"/>
  </bookViews>
  <sheets>
    <sheet name="全量" sheetId="1" state="hidden" r:id="rId1"/>
    <sheet name="源城区乡村振兴资金使用情况表" sheetId="6" r:id="rId2"/>
  </sheets>
  <definedNames>
    <definedName name="_xlnm._FilterDatabase" localSheetId="0" hidden="1">全量!$A$1:$X$49</definedName>
    <definedName name="_xlnm._FilterDatabase" localSheetId="1" hidden="1">源城区乡村振兴资金使用情况表!$A$3:$HL$41</definedName>
    <definedName name="_xlnm.Print_Titles" localSheetId="0">全量!$1:$4</definedName>
    <definedName name="_xlnm.Print_Area" localSheetId="0">全量!$A$1:$V$49</definedName>
    <definedName name="_xlnm.Print_Titles" localSheetId="1">源城区乡村振兴资金使用情况表!$1:$3</definedName>
    <definedName name="_xlnm.Print_Area" localSheetId="1">源城区乡村振兴资金使用情况表!$A$1:$F$41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<sst xmlns="http://schemas.openxmlformats.org/spreadsheetml/2006/main" count="465" uniqueCount="179">
  <si>
    <t>各资金股室工程、采购类项目拟安排汇总情况表（2025年春节前）</t>
  </si>
  <si>
    <t>单位：元</t>
  </si>
  <si>
    <t>序号</t>
  </si>
  <si>
    <t>项目名称</t>
  </si>
  <si>
    <t>中标价/合同价</t>
  </si>
  <si>
    <t>开工日期</t>
  </si>
  <si>
    <t>结算审定价</t>
  </si>
  <si>
    <t>收款单位名称</t>
  </si>
  <si>
    <t>累计拨付</t>
  </si>
  <si>
    <t>剩余未付金额</t>
  </si>
  <si>
    <t>实施进度(%)</t>
  </si>
  <si>
    <t>已申请待拨付</t>
  </si>
  <si>
    <t>拟安排支出</t>
  </si>
  <si>
    <t>备  注（拟安排原因）</t>
  </si>
  <si>
    <t>归口股室</t>
  </si>
  <si>
    <t>拨付</t>
  </si>
  <si>
    <t xml:space="preserve">        </t>
  </si>
  <si>
    <t>拨付进度</t>
  </si>
  <si>
    <t>拨付日期</t>
  </si>
  <si>
    <t>申请金额</t>
  </si>
  <si>
    <t>申请拨付进度</t>
  </si>
  <si>
    <t>上级</t>
  </si>
  <si>
    <t>债券</t>
  </si>
  <si>
    <t>本级</t>
  </si>
  <si>
    <t>小计</t>
  </si>
  <si>
    <t>其中：涉及工人工资</t>
  </si>
  <si>
    <t>工人工资最低需求</t>
  </si>
  <si>
    <t>材料款</t>
  </si>
  <si>
    <t>拟安排支出后进度</t>
  </si>
  <si>
    <t>源城区扶贫资产项目风险评估</t>
  </si>
  <si>
    <t>2023.4</t>
  </si>
  <si>
    <t>广东德赞会计师事务所（普通合伙）</t>
  </si>
  <si>
    <t>2023.6，2023.7</t>
  </si>
  <si>
    <t>农业股</t>
  </si>
  <si>
    <t>/</t>
  </si>
  <si>
    <t>河源市源城区2021年-2022年乡村振兴驻镇帮镇扶村资金绩效评价</t>
  </si>
  <si>
    <t>2023.12</t>
  </si>
  <si>
    <t>2023年省级涉农</t>
  </si>
  <si>
    <t>乡村振兴中心拨付</t>
  </si>
  <si>
    <t>源城区2024年两个季度农村乡村振兴（农村人居环境整治、乡村治理）第三方评估服务</t>
  </si>
  <si>
    <t>广东为农咨询有限公司</t>
  </si>
  <si>
    <t>河源市源城区区“蔬菜田园。静谧山水”乡村振兴示范带汇报片</t>
  </si>
  <si>
    <t>河源市河视文化传媒有限公司</t>
  </si>
  <si>
    <t>河源市源城区“智慧农旅”乡村振兴示范带汇报片</t>
  </si>
  <si>
    <t>源城区农村人居环境整治提升暗访片</t>
  </si>
  <si>
    <t>2023年源城区河道清漂清淤疏浚项目</t>
  </si>
  <si>
    <t>2023年</t>
  </si>
  <si>
    <t>埔前镇：和平县杰青建筑有限公司12万元；源南镇：河源市源馨建筑工程有限公司118731.32元、深圳市腾达工程顾问有限公司河源分公司1268.68元。；东埔街道：河源市壹玖源建筑工程有限公司8万元。源西街道：河源市创高物业管理服务有限公司8万元。上城街道：河源市鹏锦装饰工程有限公司6万元。新江街道：河源源源环境科技有限公司2万元。高埔岗街道：河源市创高物业管理服务有限公司2万元。</t>
  </si>
  <si>
    <t>局拨付</t>
  </si>
  <si>
    <t>源南镇风光村主村道沥青路面提升工程</t>
  </si>
  <si>
    <t>2021.4</t>
  </si>
  <si>
    <t>河源市恒辉路桥建设有限公司</t>
  </si>
  <si>
    <t>21年深圳市驻镇帮镇扶村资金</t>
  </si>
  <si>
    <t>白田村七星岗小组村道修补及排水排污工程</t>
  </si>
  <si>
    <t>2021.2</t>
  </si>
  <si>
    <t>河源市德宇建筑装饰工程有限公司</t>
  </si>
  <si>
    <t>源南镇拨付</t>
  </si>
  <si>
    <t>源南镇风光村美平工业园安置点排水及道路修缮工程</t>
  </si>
  <si>
    <t>2022.7</t>
  </si>
  <si>
    <t>源城区埔前镇中田村自然村道硬底化建设工程</t>
  </si>
  <si>
    <t>2022.9</t>
  </si>
  <si>
    <t>中田村委会</t>
  </si>
  <si>
    <t>2022年省级第二批</t>
  </si>
  <si>
    <t>埔前镇拨付</t>
  </si>
  <si>
    <t>埔前镇莲塘岭村道路硬底化建设工程</t>
  </si>
  <si>
    <t>莲塘岭村委会</t>
  </si>
  <si>
    <t>埔前镇赤岭村大松原村道硬底化建设工程</t>
  </si>
  <si>
    <t>2022.10</t>
  </si>
  <si>
    <t>赤岭村委会</t>
  </si>
  <si>
    <t>河背村庆利小组道路余坪硬底化工程</t>
  </si>
  <si>
    <t>2022</t>
  </si>
  <si>
    <t>河背村村民委员会</t>
  </si>
  <si>
    <t>埔前镇陂角村赤卫小组道路硬底化建设项目</t>
  </si>
  <si>
    <t>2022.8.11</t>
  </si>
  <si>
    <t>深圳群伦项目管理有限公司东源仙塘分公司</t>
  </si>
  <si>
    <t>埔前镇陂角村新甲树道路硬底化建设项目</t>
  </si>
  <si>
    <t>22年深圳市</t>
  </si>
  <si>
    <t>埔前镇高围村万全小组道路提升项目</t>
  </si>
  <si>
    <t>河背村怡祥小组道路硬底化工程</t>
  </si>
  <si>
    <t>双头村新屋、上塘、中廖、群丰小组道路改造工程</t>
  </si>
  <si>
    <t>双头村村民委员会</t>
  </si>
  <si>
    <t>埔前镇莲塘岭村傅屋小组陂头灌渠水毁修复工程</t>
  </si>
  <si>
    <t>河源市鑫继佳建筑工程有限公司</t>
  </si>
  <si>
    <t>河财农[2022]41号2022年深圳市驻镇帮镇扶村资金-源城区农村小型农田水利项目</t>
  </si>
  <si>
    <t>源城区埔前镇（埔前村）水利设施水毁修复工程</t>
  </si>
  <si>
    <t>2022.06</t>
  </si>
  <si>
    <t>河源市辉翔建筑工程有限公司</t>
  </si>
  <si>
    <t>源城区埔前镇（陂角村-沙潭陂）水利设施水毁修复工程</t>
  </si>
  <si>
    <t>2022.11</t>
  </si>
  <si>
    <t>河源市翔龙建筑工程有限公司</t>
  </si>
  <si>
    <t>源城区埔前镇（双头村）水利设施水毁修复工程</t>
  </si>
  <si>
    <t>2022.12</t>
  </si>
  <si>
    <t>河源市鸿友建筑工程有限公司</t>
  </si>
  <si>
    <t>源城区埔前镇（莲塘岭）水利设施水毁修复工程</t>
  </si>
  <si>
    <t>河源市鸿运建筑工程有限公司</t>
  </si>
  <si>
    <t>源城区埔前镇（高围村）水利设施水毁修复工程</t>
  </si>
  <si>
    <t>河源市东骏建筑工程有限公司</t>
  </si>
  <si>
    <t>源城区埔前镇（陂角村-松利小组）水利设施水毁修复工程</t>
  </si>
  <si>
    <t>源城区撂荒耕地复种项目</t>
  </si>
  <si>
    <t>2023.05</t>
  </si>
  <si>
    <t>埔前镇相关村</t>
  </si>
  <si>
    <t>河财农[2022]41号2022年深圳市驻镇帮镇扶村资金-源城区撂荒耕地复耕复种项目</t>
  </si>
  <si>
    <t>源南镇白田村下坝小组污水处理项目</t>
  </si>
  <si>
    <t>2023.2</t>
  </si>
  <si>
    <t>广东汇恒建设工程有限公司</t>
  </si>
  <si>
    <t>23年省级</t>
  </si>
  <si>
    <t>三清三拆及“三线”整治工程</t>
  </si>
  <si>
    <t>2023.01</t>
  </si>
  <si>
    <t>墩头村、双下村、风光村、榄坝村、白田村</t>
  </si>
  <si>
    <t>23年市级</t>
  </si>
  <si>
    <t>白田村枫树排村道硬底化及排水排污工程</t>
  </si>
  <si>
    <t>2023.10</t>
  </si>
  <si>
    <t>河源市润和汇石方工程有限公司</t>
  </si>
  <si>
    <t>21年农村公益</t>
  </si>
  <si>
    <t>拨2021年农村综合改革公益事业发展资金</t>
  </si>
  <si>
    <t>2022年度源城区源西街道庄田村辖区内道路硬底化及修补项目</t>
  </si>
  <si>
    <t>2022.5</t>
  </si>
  <si>
    <t>广东恒昌建设集团有限公司</t>
  </si>
  <si>
    <t>2022年度源城区源西街道庄田村双塘小组、塘角小组排污工程</t>
  </si>
  <si>
    <t>2022.6</t>
  </si>
  <si>
    <t>广东炫烨建设工程有限公司</t>
  </si>
  <si>
    <t>2022年源城区东埔街道高塘村坪山队、毛二队道路硬底化及排水排污工程</t>
  </si>
  <si>
    <t>河源科辉实业有限公司</t>
  </si>
  <si>
    <t>莲塘岭付屋小组道路工程</t>
  </si>
  <si>
    <t>河源市中皓建筑工程有限公司</t>
  </si>
  <si>
    <t>22年深圳市村内道路</t>
  </si>
  <si>
    <t>莲塘岭付屋小组道路加铺沥青工程</t>
  </si>
  <si>
    <t>广东辰达通公路工程有限公司</t>
  </si>
  <si>
    <t>埔前镇泥金村坝心小组道路硬底化项目</t>
  </si>
  <si>
    <t>2024.2</t>
  </si>
  <si>
    <t>河源市双华装饰工程有限公司</t>
  </si>
  <si>
    <t>埔前镇高埔村叶屋道路硬化及排水排污提升项目</t>
  </si>
  <si>
    <t>河源市五方建设工程有限公司</t>
  </si>
  <si>
    <t>埔前镇上村村楼角下、水口、凹子龙小组道路硬底化项目</t>
  </si>
  <si>
    <t xml:space="preserve"> 广东铭豪建筑工程有限公司</t>
  </si>
  <si>
    <t>埔前镇双头村塘唇、群丰、田心、新屋小组道路硬底化项目</t>
  </si>
  <si>
    <t>河源市汇豪建筑工程有限公司</t>
  </si>
  <si>
    <t>埔前镇高围村塘子龙、长新、江子咀、矮岭小组道路硬底化项目</t>
  </si>
  <si>
    <t>广东开拓者建设有限公司</t>
  </si>
  <si>
    <t>白田村老村委会背后巷道修补工程</t>
  </si>
  <si>
    <t>2024.03.25</t>
  </si>
  <si>
    <t>河源市丰泰工程安装有限公司</t>
  </si>
  <si>
    <t>24年中央衔接省级配套资金</t>
  </si>
  <si>
    <t>源南镇白田村典型村人居环境整治项目-河财农(2024)5号</t>
  </si>
  <si>
    <t>白田村大塘埔小组铁路边上段村道硬底化及排水工程</t>
  </si>
  <si>
    <t>2024.03.11</t>
  </si>
  <si>
    <t>河源市华利丰建设工程有限公司</t>
  </si>
  <si>
    <t>白田村大塘埔小组田心段道硬底化及排水工程</t>
  </si>
  <si>
    <t>2024.01.29</t>
  </si>
  <si>
    <t>24年中央衔接省级配套资金4万、
21年深圳市驻镇帮镇扶村资金8万</t>
  </si>
  <si>
    <t>源南镇拨付8万
局拨付4万</t>
  </si>
  <si>
    <t>农业股小计：</t>
  </si>
  <si>
    <t>源城区乡村振兴资金使用情况表</t>
  </si>
  <si>
    <t>单位</t>
  </si>
  <si>
    <t>项目类型</t>
  </si>
  <si>
    <t>支出金额</t>
  </si>
  <si>
    <t>区乡村振兴服务中心</t>
  </si>
  <si>
    <t>规则设计</t>
  </si>
  <si>
    <t>2023年省级驻镇帮镇扶村资金</t>
  </si>
  <si>
    <t>源南镇</t>
  </si>
  <si>
    <t>村内道路</t>
  </si>
  <si>
    <t>2021年深圳驻镇帮镇扶村资金</t>
  </si>
  <si>
    <t>埔前镇</t>
  </si>
  <si>
    <t>2022年省级驻镇帮镇扶村资金第二批</t>
  </si>
  <si>
    <t>2022年深圳驻镇帮镇扶村资金</t>
  </si>
  <si>
    <t>基础设施</t>
  </si>
  <si>
    <t>产业发展</t>
  </si>
  <si>
    <t>源城区驻镇帮扶水毁修复工程</t>
  </si>
  <si>
    <t>小型水利</t>
  </si>
  <si>
    <t>源南镇白田村下坝小组污水处理项目（前期费用）</t>
  </si>
  <si>
    <t>污水治理</t>
  </si>
  <si>
    <t>人居环境整治</t>
  </si>
  <si>
    <t>2023年市级驻镇帮镇扶村资金</t>
  </si>
  <si>
    <t>2021年农村综合改革公益事业发展资金</t>
  </si>
  <si>
    <t>源西街道</t>
  </si>
  <si>
    <t>东埔街道</t>
  </si>
  <si>
    <t>2024年中央衔接省级配套资金</t>
  </si>
  <si>
    <r>
      <rPr>
        <sz val="22"/>
        <color rgb="FFFF0000"/>
        <rFont val="宋体"/>
        <charset val="134"/>
        <scheme val="major"/>
      </rPr>
      <t>2024年中央衔接省级配套资金4万、</t>
    </r>
    <r>
      <rPr>
        <sz val="22"/>
        <rFont val="宋体"/>
        <charset val="134"/>
        <scheme val="major"/>
      </rPr>
      <t xml:space="preserve">
2021年深圳驻镇帮镇扶村资金8万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</si>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</sst>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yyyy/m/d;@"/>
    <numFmt numFmtId="179" formatCode="#,##0.00_ "/>
    <numFmt numFmtId="180" formatCode="#,##0.00_);[Red]\(#,##0.00\)"/>
    <numFmt numFmtId="181" formatCode="0.0_);[Red]\(0.0\)"/>
    <numFmt numFmtId="182" formatCode="0.00_ "/>
  </numFmts>
  <fonts count="4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22"/>
      <name val="宋体"/>
      <charset val="134"/>
      <scheme val="major"/>
    </font>
    <font>
      <sz val="22"/>
      <color rgb="FFFF0000"/>
      <name val="宋体"/>
      <charset val="134"/>
      <scheme val="major"/>
    </font>
    <font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36"/>
      <color theme="1"/>
      <name val="宋体"/>
      <charset val="134"/>
    </font>
    <font>
      <b/>
      <sz val="36"/>
      <name val="宋体"/>
      <charset val="134"/>
    </font>
    <font>
      <b/>
      <sz val="22"/>
      <color theme="1"/>
      <name val="宋体"/>
      <charset val="134"/>
    </font>
    <font>
      <b/>
      <sz val="22"/>
      <name val="宋体"/>
      <charset val="134"/>
    </font>
    <font>
      <sz val="18"/>
      <name val="宋体"/>
      <charset val="134"/>
      <scheme val="major"/>
    </font>
    <font>
      <strike/>
      <sz val="22"/>
      <name val="宋体"/>
      <charset val="134"/>
      <scheme val="major"/>
    </font>
    <font>
      <sz val="22"/>
      <color theme="1"/>
      <name val="宋体"/>
      <charset val="134"/>
      <scheme val="major"/>
    </font>
    <font>
      <sz val="22"/>
      <name val="宋体"/>
      <charset val="134"/>
      <scheme val="minor"/>
    </font>
    <font>
      <sz val="22"/>
      <color theme="1"/>
      <name val="宋体"/>
      <charset val="134"/>
    </font>
    <font>
      <sz val="22"/>
      <name val="宋体"/>
      <charset val="134"/>
    </font>
    <font>
      <strike/>
      <sz val="22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/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3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43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9" fontId="15" fillId="3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43" fontId="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0" fontId="6" fillId="0" borderId="1" xfId="4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3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9" fontId="6" fillId="2" borderId="1" xfId="3" applyNumberFormat="1" applyFont="1" applyFill="1" applyBorder="1" applyAlignment="1">
      <alignment horizontal="center" vertical="center" wrapText="1"/>
    </xf>
    <xf numFmtId="43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3" fontId="6" fillId="4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181" fontId="15" fillId="3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/>
    </xf>
    <xf numFmtId="180" fontId="6" fillId="0" borderId="1" xfId="49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43" fontId="1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82" fontId="15" fillId="3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/>
    </xf>
    <xf numFmtId="182" fontId="1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6" fillId="0" borderId="1" xfId="3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left" vertical="center" wrapText="1"/>
    </xf>
    <xf numFmtId="43" fontId="1" fillId="2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河源市革命历史革命烈士纪念布展设计及施工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3"/>
  <sheetViews>
    <sheetView zoomScale="40" zoomScaleNormal="40" workbookViewId="0">
      <pane xSplit="1" ySplit="5" topLeftCell="B11" activePane="bottomRight" state="frozen"/>
      <selection/>
      <selection pane="topRight"/>
      <selection pane="bottomLeft"/>
      <selection pane="bottomRight" activeCell="X53" sqref="X53"/>
    </sheetView>
  </sheetViews>
  <sheetFormatPr defaultColWidth="9" defaultRowHeight="27"/>
  <cols>
    <col min="1" max="1" width="10.1833333333333" style="3"/>
    <col min="2" max="2" width="112.183333333333" customWidth="1"/>
    <col min="3" max="3" width="37" style="20" customWidth="1"/>
    <col min="4" max="4" width="26.3916666666667" style="21" customWidth="1"/>
    <col min="5" max="5" width="39.5" style="20" customWidth="1"/>
    <col min="6" max="6" width="80.625" style="22" customWidth="1"/>
    <col min="7" max="7" width="33.5" style="20" hidden="1" customWidth="1"/>
    <col min="8" max="8" width="16.5" hidden="1" customWidth="1"/>
    <col min="9" max="9" width="19.5" hidden="1" customWidth="1"/>
    <col min="10" max="10" width="37" style="20" hidden="1" customWidth="1"/>
    <col min="11" max="11" width="20" style="3" hidden="1" customWidth="1"/>
    <col min="12" max="12" width="33.5" style="23" hidden="1" customWidth="1"/>
    <col min="13" max="13" width="17.8083333333333" hidden="1" customWidth="1"/>
    <col min="14" max="16" width="32.5" style="4" hidden="1" customWidth="1"/>
    <col min="17" max="17" width="34.0666666666667" style="24" customWidth="1"/>
    <col min="18" max="20" width="32.5" style="20" hidden="1" customWidth="1"/>
    <col min="21" max="21" width="19.7833333333333" hidden="1" customWidth="1"/>
    <col min="22" max="22" width="61.5" style="6" customWidth="1"/>
    <col min="23" max="23" width="16.3583333333333" style="1" customWidth="1"/>
    <col min="24" max="24" width="49.0916666666667" customWidth="1"/>
    <col min="25" max="25" width="9" style="25"/>
  </cols>
  <sheetData>
    <row r="1" ht="76" customHeight="1" spans="1:24">
      <c r="A1" s="26" t="s">
        <v>0</v>
      </c>
      <c r="B1" s="26"/>
      <c r="C1" s="27"/>
      <c r="D1" s="26"/>
      <c r="E1" s="26"/>
      <c r="F1" s="26"/>
      <c r="G1" s="28"/>
      <c r="H1" s="29"/>
      <c r="I1" s="28"/>
      <c r="J1" s="28"/>
      <c r="K1" s="29"/>
      <c r="L1" s="28"/>
      <c r="M1" s="29"/>
      <c r="N1" s="28"/>
      <c r="O1" s="28"/>
      <c r="P1" s="28"/>
      <c r="Q1" s="73"/>
      <c r="R1" s="26"/>
      <c r="S1" s="26"/>
      <c r="T1" s="26"/>
      <c r="U1" s="74"/>
      <c r="V1" s="75"/>
      <c r="W1" s="76"/>
      <c r="X1" s="19"/>
    </row>
    <row r="2" ht="48" customHeight="1" spans="1:23">
      <c r="A2" s="8"/>
      <c r="B2" s="8"/>
      <c r="C2" s="9"/>
      <c r="D2" s="8"/>
      <c r="E2" s="8"/>
      <c r="F2" s="8"/>
      <c r="G2" s="8"/>
      <c r="H2" s="30"/>
      <c r="I2" s="8"/>
      <c r="J2" s="8"/>
      <c r="K2" s="30"/>
      <c r="L2" s="8"/>
      <c r="M2" s="30"/>
      <c r="N2" s="8"/>
      <c r="O2" s="8"/>
      <c r="P2" s="8"/>
      <c r="Q2" s="8"/>
      <c r="R2" s="8"/>
      <c r="S2" s="8"/>
      <c r="T2" s="8"/>
      <c r="U2" s="30"/>
      <c r="V2" s="77" t="s">
        <v>1</v>
      </c>
      <c r="W2" s="78"/>
    </row>
    <row r="3" ht="76" customHeight="1" spans="1:24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2" t="s">
        <v>8</v>
      </c>
      <c r="H3" s="33"/>
      <c r="I3" s="32"/>
      <c r="J3" s="32" t="s">
        <v>9</v>
      </c>
      <c r="K3" s="33" t="s">
        <v>10</v>
      </c>
      <c r="L3" s="32" t="s">
        <v>11</v>
      </c>
      <c r="M3" s="32"/>
      <c r="N3" s="32" t="s">
        <v>12</v>
      </c>
      <c r="O3" s="32"/>
      <c r="P3" s="32"/>
      <c r="Q3" s="79"/>
      <c r="R3" s="32"/>
      <c r="S3" s="32"/>
      <c r="T3" s="32"/>
      <c r="U3" s="32"/>
      <c r="V3" s="80" t="s">
        <v>13</v>
      </c>
      <c r="W3" s="81" t="s">
        <v>14</v>
      </c>
      <c r="X3" s="81" t="s">
        <v>15</v>
      </c>
    </row>
    <row r="4" s="19" customFormat="1" ht="60" customHeight="1" spans="1:255">
      <c r="A4" s="32"/>
      <c r="B4" s="32"/>
      <c r="C4" s="32"/>
      <c r="D4" s="32"/>
      <c r="E4" s="32"/>
      <c r="F4" s="32"/>
      <c r="G4" s="32" t="s">
        <v>16</v>
      </c>
      <c r="H4" s="33" t="s">
        <v>17</v>
      </c>
      <c r="I4" s="32" t="s">
        <v>18</v>
      </c>
      <c r="J4" s="32"/>
      <c r="K4" s="33"/>
      <c r="L4" s="32" t="s">
        <v>19</v>
      </c>
      <c r="M4" s="33" t="s">
        <v>20</v>
      </c>
      <c r="N4" s="32" t="s">
        <v>21</v>
      </c>
      <c r="O4" s="32" t="s">
        <v>22</v>
      </c>
      <c r="P4" s="32" t="s">
        <v>23</v>
      </c>
      <c r="Q4" s="32" t="s">
        <v>24</v>
      </c>
      <c r="R4" s="32" t="s">
        <v>25</v>
      </c>
      <c r="S4" s="32" t="s">
        <v>26</v>
      </c>
      <c r="T4" s="32" t="s">
        <v>27</v>
      </c>
      <c r="U4" s="33" t="s">
        <v>28</v>
      </c>
      <c r="V4" s="82"/>
      <c r="W4" s="83"/>
      <c r="X4" s="83"/>
      <c r="Y4" s="25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="1" customFormat="1" ht="50" customHeight="1" spans="1:255">
      <c r="A5" s="10">
        <v>57</v>
      </c>
      <c r="B5" s="34" t="s">
        <v>29</v>
      </c>
      <c r="C5" s="35">
        <v>216400</v>
      </c>
      <c r="D5" s="36" t="s">
        <v>30</v>
      </c>
      <c r="E5" s="35">
        <v>216400</v>
      </c>
      <c r="F5" s="34" t="s">
        <v>31</v>
      </c>
      <c r="G5" s="35">
        <v>200000</v>
      </c>
      <c r="H5" s="37">
        <v>0.924214417744917</v>
      </c>
      <c r="I5" s="34" t="s">
        <v>32</v>
      </c>
      <c r="J5" s="35">
        <v>16400</v>
      </c>
      <c r="K5" s="37">
        <v>1</v>
      </c>
      <c r="L5" s="35">
        <v>16400</v>
      </c>
      <c r="M5" s="63">
        <v>1</v>
      </c>
      <c r="N5" s="35">
        <v>0</v>
      </c>
      <c r="O5" s="35">
        <v>0</v>
      </c>
      <c r="P5" s="35">
        <v>0</v>
      </c>
      <c r="Q5" s="35">
        <v>0</v>
      </c>
      <c r="R5" s="84"/>
      <c r="S5" s="84"/>
      <c r="T5" s="35"/>
      <c r="U5" s="37">
        <v>0.924214417744917</v>
      </c>
      <c r="V5" s="85"/>
      <c r="W5" s="86" t="s">
        <v>33</v>
      </c>
      <c r="X5" s="86" t="s">
        <v>34</v>
      </c>
      <c r="Y5" s="2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="1" customFormat="1" ht="50" customHeight="1" spans="1:255">
      <c r="A6" s="10">
        <v>58</v>
      </c>
      <c r="B6" s="38" t="s">
        <v>35</v>
      </c>
      <c r="C6" s="35">
        <v>224000</v>
      </c>
      <c r="D6" s="36" t="s">
        <v>36</v>
      </c>
      <c r="E6" s="35">
        <v>224000</v>
      </c>
      <c r="F6" s="34" t="s">
        <v>31</v>
      </c>
      <c r="G6" s="35">
        <v>0</v>
      </c>
      <c r="H6" s="37">
        <v>0</v>
      </c>
      <c r="I6" s="34"/>
      <c r="J6" s="35">
        <v>224000</v>
      </c>
      <c r="K6" s="37">
        <v>0.3</v>
      </c>
      <c r="L6" s="35">
        <v>224000</v>
      </c>
      <c r="M6" s="63">
        <v>1</v>
      </c>
      <c r="N6" s="64">
        <v>44000</v>
      </c>
      <c r="O6" s="35">
        <v>0</v>
      </c>
      <c r="P6" s="35">
        <v>0</v>
      </c>
      <c r="Q6" s="87">
        <v>104000</v>
      </c>
      <c r="R6" s="84"/>
      <c r="S6" s="84"/>
      <c r="T6" s="35"/>
      <c r="U6" s="37">
        <v>0.107142857142857</v>
      </c>
      <c r="V6" s="85" t="s">
        <v>37</v>
      </c>
      <c r="W6" s="86" t="s">
        <v>33</v>
      </c>
      <c r="X6" s="55" t="s">
        <v>38</v>
      </c>
      <c r="Y6" s="2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1" customFormat="1" ht="69" customHeight="1" spans="1:255">
      <c r="A7" s="10">
        <v>59</v>
      </c>
      <c r="B7" s="38" t="s">
        <v>39</v>
      </c>
      <c r="C7" s="35">
        <v>198000</v>
      </c>
      <c r="D7" s="36" t="s">
        <v>36</v>
      </c>
      <c r="E7" s="35">
        <v>198000</v>
      </c>
      <c r="F7" s="34" t="s">
        <v>40</v>
      </c>
      <c r="G7" s="35">
        <v>0</v>
      </c>
      <c r="H7" s="37">
        <v>0</v>
      </c>
      <c r="I7" s="34"/>
      <c r="J7" s="35">
        <v>198000</v>
      </c>
      <c r="K7" s="37">
        <v>0.5</v>
      </c>
      <c r="L7" s="35">
        <v>99000</v>
      </c>
      <c r="M7" s="63">
        <v>0.5</v>
      </c>
      <c r="N7" s="35">
        <v>20000</v>
      </c>
      <c r="O7" s="35">
        <v>0</v>
      </c>
      <c r="P7" s="35">
        <v>0</v>
      </c>
      <c r="Q7" s="87">
        <v>40000</v>
      </c>
      <c r="R7" s="84"/>
      <c r="S7" s="84"/>
      <c r="T7" s="35"/>
      <c r="U7" s="37">
        <v>0.101010101010101</v>
      </c>
      <c r="V7" s="85" t="s">
        <v>37</v>
      </c>
      <c r="W7" s="86" t="s">
        <v>33</v>
      </c>
      <c r="X7" s="55" t="s">
        <v>38</v>
      </c>
      <c r="Y7" s="2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="1" customFormat="1" ht="50" customHeight="1" spans="1:255">
      <c r="A8" s="10">
        <v>60</v>
      </c>
      <c r="B8" s="34" t="s">
        <v>41</v>
      </c>
      <c r="C8" s="35">
        <v>23000</v>
      </c>
      <c r="D8" s="39">
        <v>45352</v>
      </c>
      <c r="E8" s="35">
        <v>23000</v>
      </c>
      <c r="F8" s="34" t="s">
        <v>42</v>
      </c>
      <c r="G8" s="35">
        <v>0</v>
      </c>
      <c r="H8" s="37">
        <v>0</v>
      </c>
      <c r="I8" s="65" t="s">
        <v>34</v>
      </c>
      <c r="J8" s="35">
        <v>23000</v>
      </c>
      <c r="K8" s="37">
        <v>1</v>
      </c>
      <c r="L8" s="35">
        <v>23000</v>
      </c>
      <c r="M8" s="63">
        <v>1</v>
      </c>
      <c r="N8" s="66"/>
      <c r="O8" s="35">
        <v>0</v>
      </c>
      <c r="P8" s="35">
        <v>0</v>
      </c>
      <c r="Q8" s="35">
        <v>0</v>
      </c>
      <c r="R8" s="84"/>
      <c r="S8" s="84"/>
      <c r="T8" s="35"/>
      <c r="U8" s="37">
        <v>0.434782608695652</v>
      </c>
      <c r="V8" s="85"/>
      <c r="W8" s="86" t="s">
        <v>33</v>
      </c>
      <c r="X8" s="86" t="s">
        <v>34</v>
      </c>
      <c r="Y8" s="2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="1" customFormat="1" ht="50" customHeight="1" spans="1:255">
      <c r="A9" s="10">
        <v>61</v>
      </c>
      <c r="B9" s="34" t="s">
        <v>43</v>
      </c>
      <c r="C9" s="35">
        <v>23000</v>
      </c>
      <c r="D9" s="39">
        <v>45352</v>
      </c>
      <c r="E9" s="35">
        <v>23000</v>
      </c>
      <c r="F9" s="34" t="s">
        <v>42</v>
      </c>
      <c r="G9" s="35">
        <v>0</v>
      </c>
      <c r="H9" s="37">
        <v>0</v>
      </c>
      <c r="I9" s="65" t="s">
        <v>34</v>
      </c>
      <c r="J9" s="35">
        <v>23000</v>
      </c>
      <c r="K9" s="37">
        <v>1</v>
      </c>
      <c r="L9" s="35">
        <v>23000</v>
      </c>
      <c r="M9" s="63">
        <v>1</v>
      </c>
      <c r="N9" s="66"/>
      <c r="O9" s="35">
        <v>0</v>
      </c>
      <c r="P9" s="35">
        <v>0</v>
      </c>
      <c r="Q9" s="35">
        <v>0</v>
      </c>
      <c r="R9" s="84"/>
      <c r="S9" s="84"/>
      <c r="T9" s="35"/>
      <c r="U9" s="37">
        <v>0.434782608695652</v>
      </c>
      <c r="V9" s="85"/>
      <c r="W9" s="86" t="s">
        <v>33</v>
      </c>
      <c r="X9" s="86" t="s">
        <v>34</v>
      </c>
      <c r="Y9" s="2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="1" customFormat="1" ht="50" customHeight="1" spans="1:255">
      <c r="A10" s="10">
        <v>62</v>
      </c>
      <c r="B10" s="34" t="s">
        <v>44</v>
      </c>
      <c r="C10" s="35">
        <v>10000</v>
      </c>
      <c r="D10" s="39">
        <v>45323</v>
      </c>
      <c r="E10" s="35">
        <v>10000</v>
      </c>
      <c r="F10" s="34" t="s">
        <v>42</v>
      </c>
      <c r="G10" s="35">
        <v>0</v>
      </c>
      <c r="H10" s="37">
        <v>0</v>
      </c>
      <c r="I10" s="65" t="s">
        <v>34</v>
      </c>
      <c r="J10" s="35">
        <v>10000</v>
      </c>
      <c r="K10" s="37">
        <v>1</v>
      </c>
      <c r="L10" s="35">
        <v>10000</v>
      </c>
      <c r="M10" s="63">
        <v>1</v>
      </c>
      <c r="N10" s="35">
        <v>0</v>
      </c>
      <c r="O10" s="35">
        <v>0</v>
      </c>
      <c r="P10" s="35">
        <v>0</v>
      </c>
      <c r="Q10" s="35">
        <v>0</v>
      </c>
      <c r="R10" s="84"/>
      <c r="S10" s="84"/>
      <c r="T10" s="35"/>
      <c r="U10" s="37">
        <v>0</v>
      </c>
      <c r="V10" s="85"/>
      <c r="W10" s="86" t="s">
        <v>33</v>
      </c>
      <c r="X10" s="86" t="s">
        <v>34</v>
      </c>
      <c r="Y10" s="2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ht="202" customHeight="1" spans="1:24">
      <c r="A11" s="10">
        <v>93</v>
      </c>
      <c r="B11" s="34" t="s">
        <v>45</v>
      </c>
      <c r="C11" s="35">
        <v>500000</v>
      </c>
      <c r="D11" s="40" t="s">
        <v>46</v>
      </c>
      <c r="E11" s="35">
        <v>500000</v>
      </c>
      <c r="F11" s="41" t="s">
        <v>47</v>
      </c>
      <c r="G11" s="35">
        <v>0</v>
      </c>
      <c r="H11" s="37">
        <v>0</v>
      </c>
      <c r="I11" s="65"/>
      <c r="J11" s="35">
        <v>500000</v>
      </c>
      <c r="K11" s="63">
        <v>1</v>
      </c>
      <c r="L11" s="35">
        <v>500000</v>
      </c>
      <c r="M11" s="63">
        <v>1</v>
      </c>
      <c r="N11" s="35">
        <v>300000</v>
      </c>
      <c r="O11" s="35">
        <v>0</v>
      </c>
      <c r="P11" s="35">
        <v>0</v>
      </c>
      <c r="Q11" s="35">
        <v>300000</v>
      </c>
      <c r="R11" s="35">
        <v>300000</v>
      </c>
      <c r="S11" s="35">
        <v>300000</v>
      </c>
      <c r="T11" s="35"/>
      <c r="U11" s="37">
        <v>0.6</v>
      </c>
      <c r="V11" s="88" t="s">
        <v>37</v>
      </c>
      <c r="W11" s="86" t="s">
        <v>33</v>
      </c>
      <c r="X11" s="55" t="s">
        <v>48</v>
      </c>
    </row>
    <row r="12" ht="50" customHeight="1" spans="1:24">
      <c r="A12" s="42">
        <v>94</v>
      </c>
      <c r="B12" s="42" t="s">
        <v>49</v>
      </c>
      <c r="C12" s="43">
        <v>1860380.58</v>
      </c>
      <c r="D12" s="44" t="s">
        <v>50</v>
      </c>
      <c r="E12" s="43">
        <v>1860380.58</v>
      </c>
      <c r="F12" s="42" t="s">
        <v>51</v>
      </c>
      <c r="G12" s="43">
        <v>1460380.58</v>
      </c>
      <c r="H12" s="45">
        <v>0.784990230332333</v>
      </c>
      <c r="I12" s="67">
        <v>2023.3</v>
      </c>
      <c r="J12" s="43">
        <v>400000</v>
      </c>
      <c r="K12" s="45">
        <v>1</v>
      </c>
      <c r="L12" s="43">
        <v>300000</v>
      </c>
      <c r="M12" s="68">
        <v>0.946247557583083</v>
      </c>
      <c r="N12" s="43">
        <v>50000</v>
      </c>
      <c r="O12" s="43">
        <v>0</v>
      </c>
      <c r="P12" s="43">
        <v>0</v>
      </c>
      <c r="Q12" s="43"/>
      <c r="R12" s="43">
        <v>50000</v>
      </c>
      <c r="S12" s="43">
        <v>50000</v>
      </c>
      <c r="T12" s="43"/>
      <c r="U12" s="45">
        <v>0.811866451540792</v>
      </c>
      <c r="V12" s="89" t="s">
        <v>52</v>
      </c>
      <c r="W12" s="90" t="s">
        <v>33</v>
      </c>
      <c r="X12" s="55" t="s">
        <v>34</v>
      </c>
    </row>
    <row r="13" ht="50" customHeight="1" spans="1:24">
      <c r="A13" s="46">
        <v>95</v>
      </c>
      <c r="B13" s="46" t="s">
        <v>53</v>
      </c>
      <c r="C13" s="47">
        <v>210200</v>
      </c>
      <c r="D13" s="48" t="s">
        <v>54</v>
      </c>
      <c r="E13" s="47">
        <v>209700</v>
      </c>
      <c r="F13" s="49" t="s">
        <v>55</v>
      </c>
      <c r="G13" s="50">
        <v>110000</v>
      </c>
      <c r="H13" s="37">
        <v>0.524558893657606</v>
      </c>
      <c r="I13" s="38">
        <v>2023.1</v>
      </c>
      <c r="J13" s="35">
        <v>99700</v>
      </c>
      <c r="K13" s="37">
        <v>1</v>
      </c>
      <c r="L13" s="35">
        <v>99700</v>
      </c>
      <c r="M13" s="63">
        <v>1</v>
      </c>
      <c r="N13" s="35">
        <v>20000</v>
      </c>
      <c r="O13" s="35">
        <v>0</v>
      </c>
      <c r="P13" s="35">
        <v>0</v>
      </c>
      <c r="Q13" s="87">
        <v>20000</v>
      </c>
      <c r="R13" s="35">
        <v>99700</v>
      </c>
      <c r="S13" s="35">
        <v>20000</v>
      </c>
      <c r="T13" s="35"/>
      <c r="U13" s="37">
        <v>0.618458610846813</v>
      </c>
      <c r="V13" s="91" t="s">
        <v>52</v>
      </c>
      <c r="W13" s="92" t="s">
        <v>33</v>
      </c>
      <c r="X13" s="93" t="s">
        <v>56</v>
      </c>
    </row>
    <row r="14" ht="50" customHeight="1" spans="1:24">
      <c r="A14" s="42">
        <v>96</v>
      </c>
      <c r="B14" s="42" t="s">
        <v>57</v>
      </c>
      <c r="C14" s="43">
        <v>3066600</v>
      </c>
      <c r="D14" s="44" t="s">
        <v>58</v>
      </c>
      <c r="E14" s="43">
        <v>2944600</v>
      </c>
      <c r="F14" s="42" t="s">
        <v>51</v>
      </c>
      <c r="G14" s="43">
        <v>50000</v>
      </c>
      <c r="H14" s="45">
        <v>0.0169802350064525</v>
      </c>
      <c r="I14" s="69">
        <v>2023.5</v>
      </c>
      <c r="J14" s="43">
        <v>2894600</v>
      </c>
      <c r="K14" s="45">
        <v>1</v>
      </c>
      <c r="L14" s="43">
        <v>123549.07</v>
      </c>
      <c r="M14" s="68">
        <v>0.0589380798750255</v>
      </c>
      <c r="N14" s="43">
        <v>30000</v>
      </c>
      <c r="O14" s="43">
        <v>0</v>
      </c>
      <c r="P14" s="43">
        <v>0</v>
      </c>
      <c r="Q14" s="43"/>
      <c r="R14" s="43">
        <v>123549.07</v>
      </c>
      <c r="S14" s="43">
        <v>30000</v>
      </c>
      <c r="T14" s="43"/>
      <c r="U14" s="45">
        <v>0.0260875236418183</v>
      </c>
      <c r="V14" s="89" t="s">
        <v>52</v>
      </c>
      <c r="W14" s="90" t="s">
        <v>33</v>
      </c>
      <c r="X14" s="55" t="s">
        <v>34</v>
      </c>
    </row>
    <row r="15" ht="50" customHeight="1" spans="1:24">
      <c r="A15" s="46">
        <v>97</v>
      </c>
      <c r="B15" s="51" t="s">
        <v>59</v>
      </c>
      <c r="C15" s="47">
        <v>295000</v>
      </c>
      <c r="D15" s="48" t="s">
        <v>60</v>
      </c>
      <c r="E15" s="47">
        <v>246000</v>
      </c>
      <c r="F15" s="51" t="s">
        <v>61</v>
      </c>
      <c r="G15" s="35">
        <v>50000</v>
      </c>
      <c r="H15" s="37">
        <v>0.203252032520325</v>
      </c>
      <c r="I15" s="70" t="s">
        <v>34</v>
      </c>
      <c r="J15" s="35">
        <v>196000</v>
      </c>
      <c r="K15" s="37">
        <v>1</v>
      </c>
      <c r="L15" s="35">
        <v>196000</v>
      </c>
      <c r="M15" s="63">
        <v>1</v>
      </c>
      <c r="N15" s="35">
        <v>30000</v>
      </c>
      <c r="O15" s="35">
        <v>0</v>
      </c>
      <c r="P15" s="35">
        <v>0</v>
      </c>
      <c r="Q15" s="87">
        <v>30000</v>
      </c>
      <c r="R15" s="47">
        <v>100000</v>
      </c>
      <c r="S15" s="47">
        <v>30000</v>
      </c>
      <c r="T15" s="47"/>
      <c r="U15" s="94">
        <v>0.271186440677966</v>
      </c>
      <c r="V15" s="91" t="s">
        <v>62</v>
      </c>
      <c r="W15" s="92" t="s">
        <v>33</v>
      </c>
      <c r="X15" s="93" t="s">
        <v>63</v>
      </c>
    </row>
    <row r="16" ht="50" customHeight="1" spans="1:24">
      <c r="A16" s="46">
        <v>98</v>
      </c>
      <c r="B16" s="51" t="s">
        <v>64</v>
      </c>
      <c r="C16" s="47">
        <v>298000</v>
      </c>
      <c r="D16" s="48" t="s">
        <v>60</v>
      </c>
      <c r="E16" s="47">
        <v>233000</v>
      </c>
      <c r="F16" s="51" t="s">
        <v>65</v>
      </c>
      <c r="G16" s="35">
        <v>50000</v>
      </c>
      <c r="H16" s="37">
        <v>0.214592274678112</v>
      </c>
      <c r="I16" s="70" t="s">
        <v>34</v>
      </c>
      <c r="J16" s="35">
        <v>183000</v>
      </c>
      <c r="K16" s="37">
        <v>1</v>
      </c>
      <c r="L16" s="35">
        <v>180000</v>
      </c>
      <c r="M16" s="63">
        <v>0.987124463519313</v>
      </c>
      <c r="N16" s="35">
        <v>20000</v>
      </c>
      <c r="O16" s="35">
        <v>0</v>
      </c>
      <c r="P16" s="35">
        <v>0</v>
      </c>
      <c r="Q16" s="87">
        <v>20000</v>
      </c>
      <c r="R16" s="47">
        <v>80000</v>
      </c>
      <c r="S16" s="47">
        <v>20000</v>
      </c>
      <c r="T16" s="47"/>
      <c r="U16" s="94">
        <v>0.23489932885906</v>
      </c>
      <c r="V16" s="91" t="s">
        <v>62</v>
      </c>
      <c r="W16" s="92" t="s">
        <v>33</v>
      </c>
      <c r="X16" s="93" t="s">
        <v>63</v>
      </c>
    </row>
    <row r="17" ht="50" customHeight="1" spans="1:24">
      <c r="A17" s="46">
        <v>99</v>
      </c>
      <c r="B17" s="51" t="s">
        <v>66</v>
      </c>
      <c r="C17" s="47">
        <v>286000</v>
      </c>
      <c r="D17" s="48" t="s">
        <v>67</v>
      </c>
      <c r="E17" s="47">
        <v>244000</v>
      </c>
      <c r="F17" s="51" t="s">
        <v>68</v>
      </c>
      <c r="G17" s="35">
        <v>50000</v>
      </c>
      <c r="H17" s="37">
        <v>0.204918032786885</v>
      </c>
      <c r="I17" s="70" t="s">
        <v>34</v>
      </c>
      <c r="J17" s="35">
        <v>194000</v>
      </c>
      <c r="K17" s="37">
        <v>1</v>
      </c>
      <c r="L17" s="35">
        <v>190000</v>
      </c>
      <c r="M17" s="63">
        <v>0.983606557377049</v>
      </c>
      <c r="N17" s="35">
        <v>30000</v>
      </c>
      <c r="O17" s="35">
        <v>0</v>
      </c>
      <c r="P17" s="35">
        <v>0</v>
      </c>
      <c r="Q17" s="87">
        <v>30000</v>
      </c>
      <c r="R17" s="47">
        <v>90000</v>
      </c>
      <c r="S17" s="47">
        <v>30000</v>
      </c>
      <c r="T17" s="47"/>
      <c r="U17" s="94">
        <v>0.27972027972028</v>
      </c>
      <c r="V17" s="91" t="s">
        <v>62</v>
      </c>
      <c r="W17" s="92" t="s">
        <v>33</v>
      </c>
      <c r="X17" s="93" t="s">
        <v>63</v>
      </c>
    </row>
    <row r="18" ht="50" customHeight="1" spans="1:24">
      <c r="A18" s="46">
        <v>100</v>
      </c>
      <c r="B18" s="51" t="s">
        <v>69</v>
      </c>
      <c r="C18" s="47">
        <v>193000</v>
      </c>
      <c r="D18" s="48" t="s">
        <v>70</v>
      </c>
      <c r="E18" s="47">
        <v>193000</v>
      </c>
      <c r="F18" s="51" t="s">
        <v>71</v>
      </c>
      <c r="G18" s="35">
        <v>150000</v>
      </c>
      <c r="H18" s="37">
        <v>0.77720207253886</v>
      </c>
      <c r="I18" s="38">
        <v>2022.5</v>
      </c>
      <c r="J18" s="35">
        <v>43000</v>
      </c>
      <c r="K18" s="37">
        <v>1</v>
      </c>
      <c r="L18" s="35">
        <v>43000</v>
      </c>
      <c r="M18" s="63">
        <v>1</v>
      </c>
      <c r="N18" s="35">
        <v>10000</v>
      </c>
      <c r="O18" s="35">
        <v>0</v>
      </c>
      <c r="P18" s="35">
        <v>0</v>
      </c>
      <c r="Q18" s="87">
        <v>10000</v>
      </c>
      <c r="R18" s="47">
        <v>0</v>
      </c>
      <c r="S18" s="47">
        <v>0</v>
      </c>
      <c r="T18" s="47">
        <v>10000</v>
      </c>
      <c r="U18" s="94">
        <v>0.829015544041451</v>
      </c>
      <c r="V18" s="91" t="s">
        <v>62</v>
      </c>
      <c r="W18" s="92" t="s">
        <v>33</v>
      </c>
      <c r="X18" s="93" t="s">
        <v>63</v>
      </c>
    </row>
    <row r="19" ht="50" customHeight="1" spans="1:24">
      <c r="A19" s="46">
        <v>101</v>
      </c>
      <c r="B19" s="51" t="s">
        <v>72</v>
      </c>
      <c r="C19" s="47">
        <v>416000</v>
      </c>
      <c r="D19" s="48" t="s">
        <v>73</v>
      </c>
      <c r="E19" s="47">
        <v>395000</v>
      </c>
      <c r="F19" s="51" t="s">
        <v>74</v>
      </c>
      <c r="G19" s="35">
        <v>325000</v>
      </c>
      <c r="H19" s="37">
        <v>0.822784810126582</v>
      </c>
      <c r="I19" s="38">
        <v>2022.9</v>
      </c>
      <c r="J19" s="35">
        <v>70000</v>
      </c>
      <c r="K19" s="37">
        <v>1</v>
      </c>
      <c r="L19" s="35">
        <v>70000</v>
      </c>
      <c r="M19" s="63">
        <v>1</v>
      </c>
      <c r="N19" s="35">
        <v>0</v>
      </c>
      <c r="O19" s="35">
        <v>0</v>
      </c>
      <c r="P19" s="35">
        <v>0</v>
      </c>
      <c r="Q19" s="47">
        <v>0</v>
      </c>
      <c r="R19" s="47">
        <v>0</v>
      </c>
      <c r="S19" s="47">
        <v>0</v>
      </c>
      <c r="T19" s="47">
        <v>30000</v>
      </c>
      <c r="U19" s="94">
        <v>0.822784810126582</v>
      </c>
      <c r="V19" s="91"/>
      <c r="W19" s="92" t="s">
        <v>33</v>
      </c>
      <c r="X19" s="93" t="s">
        <v>34</v>
      </c>
    </row>
    <row r="20" ht="50" customHeight="1" spans="1:24">
      <c r="A20" s="46">
        <v>102</v>
      </c>
      <c r="B20" s="51" t="s">
        <v>75</v>
      </c>
      <c r="C20" s="47">
        <v>140000</v>
      </c>
      <c r="D20" s="48" t="s">
        <v>73</v>
      </c>
      <c r="E20" s="47">
        <v>135000</v>
      </c>
      <c r="F20" s="51" t="s">
        <v>74</v>
      </c>
      <c r="G20" s="35">
        <v>0</v>
      </c>
      <c r="H20" s="37">
        <v>0</v>
      </c>
      <c r="I20" s="70" t="s">
        <v>34</v>
      </c>
      <c r="J20" s="35">
        <v>135000</v>
      </c>
      <c r="K20" s="37">
        <v>1</v>
      </c>
      <c r="L20" s="35">
        <v>135000</v>
      </c>
      <c r="M20" s="63">
        <v>1</v>
      </c>
      <c r="N20" s="35">
        <v>30000</v>
      </c>
      <c r="O20" s="35">
        <v>0</v>
      </c>
      <c r="P20" s="35">
        <v>0</v>
      </c>
      <c r="Q20" s="87">
        <v>30000</v>
      </c>
      <c r="R20" s="47">
        <v>60000</v>
      </c>
      <c r="S20" s="47">
        <v>30000</v>
      </c>
      <c r="T20" s="47"/>
      <c r="U20" s="94">
        <v>0.214285714285714</v>
      </c>
      <c r="V20" s="91" t="s">
        <v>76</v>
      </c>
      <c r="W20" s="92" t="s">
        <v>33</v>
      </c>
      <c r="X20" s="93" t="s">
        <v>63</v>
      </c>
    </row>
    <row r="21" ht="50" customHeight="1" spans="1:24">
      <c r="A21" s="46">
        <v>103</v>
      </c>
      <c r="B21" s="51" t="s">
        <v>77</v>
      </c>
      <c r="C21" s="47">
        <v>173000</v>
      </c>
      <c r="D21" s="48" t="s">
        <v>73</v>
      </c>
      <c r="E21" s="47">
        <v>169000</v>
      </c>
      <c r="F21" s="51" t="s">
        <v>74</v>
      </c>
      <c r="G21" s="35">
        <v>50000</v>
      </c>
      <c r="H21" s="37">
        <v>0.29585798816568</v>
      </c>
      <c r="I21" s="38">
        <v>2023.11</v>
      </c>
      <c r="J21" s="35">
        <v>119000</v>
      </c>
      <c r="K21" s="37">
        <v>1</v>
      </c>
      <c r="L21" s="35">
        <v>119000</v>
      </c>
      <c r="M21" s="63">
        <v>1</v>
      </c>
      <c r="N21" s="35">
        <v>30000</v>
      </c>
      <c r="O21" s="35">
        <v>0</v>
      </c>
      <c r="P21" s="35">
        <v>0</v>
      </c>
      <c r="Q21" s="87">
        <v>20000</v>
      </c>
      <c r="R21" s="47">
        <v>60000</v>
      </c>
      <c r="S21" s="47">
        <v>30000</v>
      </c>
      <c r="T21" s="47"/>
      <c r="U21" s="94">
        <v>0.46242774566474</v>
      </c>
      <c r="V21" s="91" t="s">
        <v>76</v>
      </c>
      <c r="W21" s="92" t="s">
        <v>33</v>
      </c>
      <c r="X21" s="93" t="s">
        <v>63</v>
      </c>
    </row>
    <row r="22" ht="50" customHeight="1" spans="1:24">
      <c r="A22" s="46">
        <v>104</v>
      </c>
      <c r="B22" s="51" t="s">
        <v>78</v>
      </c>
      <c r="C22" s="47">
        <v>88000</v>
      </c>
      <c r="D22" s="48" t="s">
        <v>70</v>
      </c>
      <c r="E22" s="47">
        <v>88000</v>
      </c>
      <c r="F22" s="51" t="s">
        <v>71</v>
      </c>
      <c r="G22" s="35">
        <v>50000</v>
      </c>
      <c r="H22" s="37">
        <v>0.568181818181818</v>
      </c>
      <c r="I22" s="38">
        <v>2022.5</v>
      </c>
      <c r="J22" s="35">
        <v>38000</v>
      </c>
      <c r="K22" s="37">
        <v>1</v>
      </c>
      <c r="L22" s="35">
        <v>37000</v>
      </c>
      <c r="M22" s="63">
        <v>0.988636363636364</v>
      </c>
      <c r="N22" s="35">
        <v>10000</v>
      </c>
      <c r="O22" s="35">
        <v>0</v>
      </c>
      <c r="P22" s="35">
        <v>0</v>
      </c>
      <c r="Q22" s="87">
        <v>10000</v>
      </c>
      <c r="R22" s="47">
        <v>20000</v>
      </c>
      <c r="S22" s="47">
        <v>10000</v>
      </c>
      <c r="T22" s="47"/>
      <c r="U22" s="94">
        <v>0.681818181818182</v>
      </c>
      <c r="V22" s="91" t="s">
        <v>76</v>
      </c>
      <c r="W22" s="92" t="s">
        <v>33</v>
      </c>
      <c r="X22" s="93" t="s">
        <v>63</v>
      </c>
    </row>
    <row r="23" ht="50" customHeight="1" spans="1:24">
      <c r="A23" s="46">
        <v>105</v>
      </c>
      <c r="B23" s="51" t="s">
        <v>79</v>
      </c>
      <c r="C23" s="47">
        <v>300000</v>
      </c>
      <c r="D23" s="48" t="s">
        <v>70</v>
      </c>
      <c r="E23" s="47">
        <v>300000</v>
      </c>
      <c r="F23" s="51" t="s">
        <v>80</v>
      </c>
      <c r="G23" s="35">
        <v>50000</v>
      </c>
      <c r="H23" s="37">
        <v>0.166666666666667</v>
      </c>
      <c r="I23" s="38">
        <v>2023.1</v>
      </c>
      <c r="J23" s="35">
        <v>250000</v>
      </c>
      <c r="K23" s="37">
        <v>1</v>
      </c>
      <c r="L23" s="35">
        <v>250000</v>
      </c>
      <c r="M23" s="63">
        <v>1</v>
      </c>
      <c r="N23" s="35">
        <v>20000</v>
      </c>
      <c r="O23" s="35">
        <v>0</v>
      </c>
      <c r="P23" s="35">
        <v>0</v>
      </c>
      <c r="Q23" s="87">
        <v>20000</v>
      </c>
      <c r="R23" s="47">
        <v>120000</v>
      </c>
      <c r="S23" s="47">
        <v>20000</v>
      </c>
      <c r="T23" s="47"/>
      <c r="U23" s="94">
        <v>0.233333333333333</v>
      </c>
      <c r="V23" s="91" t="s">
        <v>76</v>
      </c>
      <c r="W23" s="92" t="s">
        <v>33</v>
      </c>
      <c r="X23" s="93" t="s">
        <v>63</v>
      </c>
    </row>
    <row r="24" ht="50" customHeight="1" spans="1:25">
      <c r="A24" s="10">
        <v>106</v>
      </c>
      <c r="B24" s="34" t="s">
        <v>81</v>
      </c>
      <c r="C24" s="35">
        <v>90096</v>
      </c>
      <c r="D24" s="36" t="s">
        <v>36</v>
      </c>
      <c r="E24" s="35">
        <v>76500</v>
      </c>
      <c r="F24" s="52" t="s">
        <v>82</v>
      </c>
      <c r="G24" s="35">
        <v>27100</v>
      </c>
      <c r="H24" s="37">
        <v>0.354248366013072</v>
      </c>
      <c r="I24" s="38">
        <v>2023.8</v>
      </c>
      <c r="J24" s="35">
        <v>49400</v>
      </c>
      <c r="K24" s="37">
        <v>1</v>
      </c>
      <c r="L24" s="35">
        <v>49400</v>
      </c>
      <c r="M24" s="63">
        <v>1</v>
      </c>
      <c r="N24" s="35">
        <v>20000</v>
      </c>
      <c r="O24" s="35">
        <v>0</v>
      </c>
      <c r="P24" s="35">
        <v>0</v>
      </c>
      <c r="Q24" s="58">
        <v>20000</v>
      </c>
      <c r="R24" s="35">
        <v>49400</v>
      </c>
      <c r="S24" s="35">
        <v>20000</v>
      </c>
      <c r="T24" s="35"/>
      <c r="U24" s="37">
        <v>0.522775705913692</v>
      </c>
      <c r="V24" s="95" t="s">
        <v>76</v>
      </c>
      <c r="W24" s="86" t="s">
        <v>33</v>
      </c>
      <c r="X24" s="55" t="s">
        <v>48</v>
      </c>
      <c r="Y24" s="25" t="s">
        <v>83</v>
      </c>
    </row>
    <row r="25" ht="50" customHeight="1" spans="1:25">
      <c r="A25" s="10">
        <v>107</v>
      </c>
      <c r="B25" s="34" t="s">
        <v>84</v>
      </c>
      <c r="C25" s="35">
        <v>123700</v>
      </c>
      <c r="D25" s="36" t="s">
        <v>85</v>
      </c>
      <c r="E25" s="35">
        <v>110600</v>
      </c>
      <c r="F25" s="52" t="s">
        <v>86</v>
      </c>
      <c r="G25" s="35">
        <v>37100</v>
      </c>
      <c r="H25" s="37">
        <v>0.335443037974684</v>
      </c>
      <c r="I25" s="38">
        <v>2023.8</v>
      </c>
      <c r="J25" s="35">
        <v>73500</v>
      </c>
      <c r="K25" s="37">
        <v>1</v>
      </c>
      <c r="L25" s="35">
        <v>73500</v>
      </c>
      <c r="M25" s="63">
        <v>1</v>
      </c>
      <c r="N25" s="35">
        <v>20000</v>
      </c>
      <c r="O25" s="35">
        <v>0</v>
      </c>
      <c r="P25" s="35">
        <v>0</v>
      </c>
      <c r="Q25" s="58">
        <v>20000</v>
      </c>
      <c r="R25" s="35">
        <v>50000</v>
      </c>
      <c r="S25" s="35">
        <v>20000</v>
      </c>
      <c r="T25" s="35"/>
      <c r="U25" s="37">
        <v>0.46160064672595</v>
      </c>
      <c r="V25" s="95" t="s">
        <v>76</v>
      </c>
      <c r="W25" s="86" t="s">
        <v>33</v>
      </c>
      <c r="X25" s="55" t="s">
        <v>48</v>
      </c>
      <c r="Y25" s="25" t="s">
        <v>83</v>
      </c>
    </row>
    <row r="26" ht="50" customHeight="1" spans="1:25">
      <c r="A26" s="10">
        <v>108</v>
      </c>
      <c r="B26" s="34" t="s">
        <v>87</v>
      </c>
      <c r="C26" s="35">
        <v>438700</v>
      </c>
      <c r="D26" s="36" t="s">
        <v>88</v>
      </c>
      <c r="E26" s="35">
        <v>391900</v>
      </c>
      <c r="F26" s="52" t="s">
        <v>89</v>
      </c>
      <c r="G26" s="35">
        <v>60000</v>
      </c>
      <c r="H26" s="37">
        <v>0.153100280683848</v>
      </c>
      <c r="I26" s="38">
        <v>2023.8</v>
      </c>
      <c r="J26" s="35">
        <v>331900</v>
      </c>
      <c r="K26" s="37">
        <v>1</v>
      </c>
      <c r="L26" s="35">
        <v>331900</v>
      </c>
      <c r="M26" s="63">
        <v>1</v>
      </c>
      <c r="N26" s="35">
        <v>85000</v>
      </c>
      <c r="O26" s="35">
        <v>0</v>
      </c>
      <c r="P26" s="35">
        <v>0</v>
      </c>
      <c r="Q26" s="58">
        <v>85000</v>
      </c>
      <c r="R26" s="35">
        <v>165000</v>
      </c>
      <c r="S26" s="35">
        <v>85000</v>
      </c>
      <c r="T26" s="35"/>
      <c r="U26" s="37">
        <v>0.330521996808753</v>
      </c>
      <c r="V26" s="95" t="s">
        <v>76</v>
      </c>
      <c r="W26" s="86" t="s">
        <v>33</v>
      </c>
      <c r="X26" s="55" t="s">
        <v>48</v>
      </c>
      <c r="Y26" s="25" t="s">
        <v>83</v>
      </c>
    </row>
    <row r="27" ht="50" customHeight="1" spans="1:25">
      <c r="A27" s="10">
        <v>109</v>
      </c>
      <c r="B27" s="34" t="s">
        <v>90</v>
      </c>
      <c r="C27" s="35">
        <v>413000</v>
      </c>
      <c r="D27" s="36" t="s">
        <v>91</v>
      </c>
      <c r="E27" s="35">
        <v>249200</v>
      </c>
      <c r="F27" s="52" t="s">
        <v>92</v>
      </c>
      <c r="G27" s="35">
        <v>50000</v>
      </c>
      <c r="H27" s="37">
        <v>0.200642054574639</v>
      </c>
      <c r="I27" s="38">
        <v>2023.8</v>
      </c>
      <c r="J27" s="35">
        <v>199200</v>
      </c>
      <c r="K27" s="37">
        <v>1</v>
      </c>
      <c r="L27" s="35">
        <v>199200</v>
      </c>
      <c r="M27" s="63">
        <v>1</v>
      </c>
      <c r="N27" s="35">
        <v>40000</v>
      </c>
      <c r="O27" s="35">
        <v>0</v>
      </c>
      <c r="P27" s="35">
        <v>0</v>
      </c>
      <c r="Q27" s="58">
        <v>40000</v>
      </c>
      <c r="R27" s="35">
        <v>95000</v>
      </c>
      <c r="S27" s="35">
        <v>40000</v>
      </c>
      <c r="T27" s="35"/>
      <c r="U27" s="37">
        <v>0.217917675544794</v>
      </c>
      <c r="V27" s="95" t="s">
        <v>76</v>
      </c>
      <c r="W27" s="86" t="s">
        <v>33</v>
      </c>
      <c r="X27" s="55" t="s">
        <v>48</v>
      </c>
      <c r="Y27" s="25" t="s">
        <v>83</v>
      </c>
    </row>
    <row r="28" ht="50" customHeight="1" spans="1:25">
      <c r="A28" s="10">
        <v>110</v>
      </c>
      <c r="B28" s="34" t="s">
        <v>93</v>
      </c>
      <c r="C28" s="35">
        <v>39400</v>
      </c>
      <c r="D28" s="36" t="s">
        <v>88</v>
      </c>
      <c r="E28" s="35">
        <v>34000</v>
      </c>
      <c r="F28" s="52" t="s">
        <v>94</v>
      </c>
      <c r="G28" s="35">
        <v>11800</v>
      </c>
      <c r="H28" s="37">
        <v>0.347058823529412</v>
      </c>
      <c r="I28" s="38">
        <v>2023.8</v>
      </c>
      <c r="J28" s="35">
        <v>22200</v>
      </c>
      <c r="K28" s="37">
        <v>1</v>
      </c>
      <c r="L28" s="35">
        <v>22200</v>
      </c>
      <c r="M28" s="63">
        <v>1</v>
      </c>
      <c r="N28" s="35">
        <v>10000</v>
      </c>
      <c r="O28" s="35">
        <v>0</v>
      </c>
      <c r="P28" s="35">
        <v>0</v>
      </c>
      <c r="Q28" s="58">
        <v>10000</v>
      </c>
      <c r="R28" s="35">
        <v>22200</v>
      </c>
      <c r="S28" s="35">
        <v>10000</v>
      </c>
      <c r="T28" s="35"/>
      <c r="U28" s="37">
        <v>0.553299492385787</v>
      </c>
      <c r="V28" s="95" t="s">
        <v>76</v>
      </c>
      <c r="W28" s="86" t="s">
        <v>33</v>
      </c>
      <c r="X28" s="55" t="s">
        <v>48</v>
      </c>
      <c r="Y28" s="25" t="s">
        <v>83</v>
      </c>
    </row>
    <row r="29" ht="50" customHeight="1" spans="1:25">
      <c r="A29" s="10">
        <v>111</v>
      </c>
      <c r="B29" s="34" t="s">
        <v>95</v>
      </c>
      <c r="C29" s="35">
        <v>279600</v>
      </c>
      <c r="D29" s="36" t="s">
        <v>88</v>
      </c>
      <c r="E29" s="35">
        <v>161100</v>
      </c>
      <c r="F29" s="52" t="s">
        <v>96</v>
      </c>
      <c r="G29" s="35">
        <v>50000</v>
      </c>
      <c r="H29" s="37">
        <v>0.310366232153942</v>
      </c>
      <c r="I29" s="38">
        <v>2023.8</v>
      </c>
      <c r="J29" s="35">
        <v>111100</v>
      </c>
      <c r="K29" s="37">
        <v>1</v>
      </c>
      <c r="L29" s="35">
        <v>111100</v>
      </c>
      <c r="M29" s="63">
        <v>1</v>
      </c>
      <c r="N29" s="35">
        <v>30000</v>
      </c>
      <c r="O29" s="35">
        <v>0</v>
      </c>
      <c r="P29" s="35">
        <v>0</v>
      </c>
      <c r="Q29" s="58">
        <v>30000</v>
      </c>
      <c r="R29" s="35">
        <v>55000</v>
      </c>
      <c r="S29" s="35">
        <v>30000</v>
      </c>
      <c r="T29" s="35"/>
      <c r="U29" s="37">
        <v>0.286123032904149</v>
      </c>
      <c r="V29" s="95" t="s">
        <v>76</v>
      </c>
      <c r="W29" s="86" t="s">
        <v>33</v>
      </c>
      <c r="X29" s="55" t="s">
        <v>48</v>
      </c>
      <c r="Y29" s="25" t="s">
        <v>83</v>
      </c>
    </row>
    <row r="30" ht="50" customHeight="1" spans="1:25">
      <c r="A30" s="10">
        <v>112</v>
      </c>
      <c r="B30" s="34" t="s">
        <v>97</v>
      </c>
      <c r="C30" s="35">
        <v>52100</v>
      </c>
      <c r="D30" s="36" t="s">
        <v>88</v>
      </c>
      <c r="E30" s="35">
        <v>52100</v>
      </c>
      <c r="F30" s="52" t="s">
        <v>92</v>
      </c>
      <c r="G30" s="35">
        <v>15600</v>
      </c>
      <c r="H30" s="37">
        <v>0.299424184261036</v>
      </c>
      <c r="I30" s="38">
        <v>2023.8</v>
      </c>
      <c r="J30" s="35">
        <v>36500</v>
      </c>
      <c r="K30" s="37">
        <v>1</v>
      </c>
      <c r="L30" s="35">
        <v>36500</v>
      </c>
      <c r="M30" s="63">
        <v>1</v>
      </c>
      <c r="N30" s="35">
        <v>20000</v>
      </c>
      <c r="O30" s="35">
        <v>0</v>
      </c>
      <c r="P30" s="35">
        <v>0</v>
      </c>
      <c r="Q30" s="58">
        <v>20000</v>
      </c>
      <c r="R30" s="35">
        <v>36500</v>
      </c>
      <c r="S30" s="35">
        <v>20000</v>
      </c>
      <c r="T30" s="35"/>
      <c r="U30" s="37">
        <v>0.683301343570058</v>
      </c>
      <c r="V30" s="95" t="s">
        <v>76</v>
      </c>
      <c r="W30" s="86" t="s">
        <v>33</v>
      </c>
      <c r="X30" s="55" t="s">
        <v>48</v>
      </c>
      <c r="Y30" s="25" t="s">
        <v>83</v>
      </c>
    </row>
    <row r="31" ht="50" customHeight="1" spans="1:25">
      <c r="A31" s="10"/>
      <c r="B31" s="34"/>
      <c r="C31" s="35"/>
      <c r="D31" s="36"/>
      <c r="E31" s="35"/>
      <c r="F31" s="52"/>
      <c r="G31" s="35"/>
      <c r="H31" s="37"/>
      <c r="I31" s="38"/>
      <c r="J31" s="35"/>
      <c r="K31" s="37"/>
      <c r="L31" s="35"/>
      <c r="M31" s="63"/>
      <c r="N31" s="35"/>
      <c r="O31" s="35"/>
      <c r="P31" s="35"/>
      <c r="Q31" s="58">
        <v>61000</v>
      </c>
      <c r="R31" s="35"/>
      <c r="S31" s="35"/>
      <c r="T31" s="35"/>
      <c r="U31" s="37"/>
      <c r="V31" s="95" t="s">
        <v>76</v>
      </c>
      <c r="W31" s="86"/>
      <c r="X31" s="96" t="s">
        <v>48</v>
      </c>
      <c r="Y31" s="25" t="s">
        <v>83</v>
      </c>
    </row>
    <row r="32" ht="50" customHeight="1" spans="1:25">
      <c r="A32" s="10">
        <v>113</v>
      </c>
      <c r="B32" s="38" t="s">
        <v>98</v>
      </c>
      <c r="C32" s="35">
        <v>230200</v>
      </c>
      <c r="D32" s="36" t="s">
        <v>99</v>
      </c>
      <c r="E32" s="35">
        <v>230200</v>
      </c>
      <c r="F32" s="34" t="s">
        <v>100</v>
      </c>
      <c r="G32" s="35">
        <v>0</v>
      </c>
      <c r="H32" s="37"/>
      <c r="I32" s="34"/>
      <c r="J32" s="35">
        <v>230200</v>
      </c>
      <c r="K32" s="37">
        <v>1</v>
      </c>
      <c r="L32" s="35">
        <v>230200</v>
      </c>
      <c r="M32" s="63">
        <v>1</v>
      </c>
      <c r="N32" s="35">
        <v>230200</v>
      </c>
      <c r="O32" s="35"/>
      <c r="P32" s="35"/>
      <c r="Q32" s="58">
        <v>230200</v>
      </c>
      <c r="R32" s="35">
        <v>180000</v>
      </c>
      <c r="S32" s="35">
        <v>180000</v>
      </c>
      <c r="T32" s="35">
        <v>50200</v>
      </c>
      <c r="U32" s="37">
        <v>1</v>
      </c>
      <c r="V32" s="95" t="s">
        <v>76</v>
      </c>
      <c r="W32" s="86" t="s">
        <v>33</v>
      </c>
      <c r="X32" s="55" t="s">
        <v>48</v>
      </c>
      <c r="Y32" s="25" t="s">
        <v>101</v>
      </c>
    </row>
    <row r="33" ht="50" customHeight="1" spans="1:24">
      <c r="A33" s="46">
        <v>114</v>
      </c>
      <c r="B33" s="53" t="s">
        <v>102</v>
      </c>
      <c r="C33" s="47">
        <v>2616700</v>
      </c>
      <c r="D33" s="48" t="s">
        <v>103</v>
      </c>
      <c r="E33" s="47">
        <v>2616700</v>
      </c>
      <c r="F33" s="51" t="s">
        <v>104</v>
      </c>
      <c r="G33" s="35">
        <v>1370000</v>
      </c>
      <c r="H33" s="37">
        <v>0.523560209424084</v>
      </c>
      <c r="I33" s="38">
        <v>2024.2</v>
      </c>
      <c r="J33" s="35">
        <v>1246700</v>
      </c>
      <c r="K33" s="37">
        <v>0.97</v>
      </c>
      <c r="L33" s="35">
        <v>1246700</v>
      </c>
      <c r="M33" s="63">
        <v>1</v>
      </c>
      <c r="N33" s="35">
        <v>350000</v>
      </c>
      <c r="O33" s="35">
        <v>0</v>
      </c>
      <c r="P33" s="35">
        <v>0</v>
      </c>
      <c r="Q33" s="87">
        <v>200000</v>
      </c>
      <c r="R33" s="35">
        <v>350000</v>
      </c>
      <c r="S33" s="35">
        <v>350000</v>
      </c>
      <c r="T33" s="35"/>
      <c r="U33" s="37">
        <v>0.657316467306149</v>
      </c>
      <c r="V33" s="91" t="s">
        <v>105</v>
      </c>
      <c r="W33" s="92" t="s">
        <v>33</v>
      </c>
      <c r="X33" s="93" t="s">
        <v>56</v>
      </c>
    </row>
    <row r="34" ht="50" customHeight="1" spans="1:24">
      <c r="A34" s="46">
        <v>115</v>
      </c>
      <c r="B34" s="51" t="s">
        <v>106</v>
      </c>
      <c r="C34" s="47">
        <v>600000</v>
      </c>
      <c r="D34" s="48" t="s">
        <v>107</v>
      </c>
      <c r="E34" s="47">
        <v>600000</v>
      </c>
      <c r="F34" s="51" t="s">
        <v>108</v>
      </c>
      <c r="G34" s="35">
        <v>0</v>
      </c>
      <c r="H34" s="37">
        <v>0</v>
      </c>
      <c r="I34" s="34"/>
      <c r="J34" s="35">
        <v>600000</v>
      </c>
      <c r="K34" s="37">
        <v>1</v>
      </c>
      <c r="L34" s="35">
        <v>600000</v>
      </c>
      <c r="M34" s="63">
        <v>1</v>
      </c>
      <c r="N34" s="64">
        <v>250000</v>
      </c>
      <c r="O34" s="35">
        <v>0</v>
      </c>
      <c r="P34" s="35">
        <v>0</v>
      </c>
      <c r="Q34" s="87">
        <v>150000</v>
      </c>
      <c r="R34" s="35">
        <v>600000</v>
      </c>
      <c r="S34" s="35">
        <v>250000</v>
      </c>
      <c r="T34" s="35"/>
      <c r="U34" s="37">
        <v>0.416666666666667</v>
      </c>
      <c r="V34" s="91" t="s">
        <v>109</v>
      </c>
      <c r="W34" s="92" t="s">
        <v>33</v>
      </c>
      <c r="X34" s="93" t="s">
        <v>56</v>
      </c>
    </row>
    <row r="35" ht="50" customHeight="1" spans="1:25">
      <c r="A35" s="46">
        <v>116</v>
      </c>
      <c r="B35" s="51" t="s">
        <v>110</v>
      </c>
      <c r="C35" s="47">
        <v>434111</v>
      </c>
      <c r="D35" s="48" t="s">
        <v>111</v>
      </c>
      <c r="E35" s="47">
        <v>434111</v>
      </c>
      <c r="F35" s="51" t="s">
        <v>112</v>
      </c>
      <c r="G35" s="35">
        <v>50000</v>
      </c>
      <c r="H35" s="37">
        <v>0.115177915325804</v>
      </c>
      <c r="I35" s="71">
        <v>2024.1</v>
      </c>
      <c r="J35" s="35">
        <v>384111</v>
      </c>
      <c r="K35" s="37">
        <v>1</v>
      </c>
      <c r="L35" s="35">
        <v>384100</v>
      </c>
      <c r="M35" s="63">
        <v>0.999974660858628</v>
      </c>
      <c r="N35" s="35">
        <v>30000</v>
      </c>
      <c r="O35" s="35">
        <v>0</v>
      </c>
      <c r="P35" s="35">
        <v>0</v>
      </c>
      <c r="Q35" s="87">
        <v>189000</v>
      </c>
      <c r="R35" s="35">
        <v>300000</v>
      </c>
      <c r="S35" s="35">
        <v>30000</v>
      </c>
      <c r="T35" s="35"/>
      <c r="U35" s="37">
        <v>0.184284664521286</v>
      </c>
      <c r="V35" s="91" t="s">
        <v>113</v>
      </c>
      <c r="W35" s="92" t="s">
        <v>33</v>
      </c>
      <c r="X35" s="93" t="s">
        <v>48</v>
      </c>
      <c r="Y35" s="25" t="s">
        <v>114</v>
      </c>
    </row>
    <row r="36" ht="50" customHeight="1" spans="1:25">
      <c r="A36" s="10">
        <v>117</v>
      </c>
      <c r="B36" s="34" t="s">
        <v>115</v>
      </c>
      <c r="C36" s="35">
        <v>480500</v>
      </c>
      <c r="D36" s="36" t="s">
        <v>116</v>
      </c>
      <c r="E36" s="35">
        <v>480300</v>
      </c>
      <c r="F36" s="54" t="s">
        <v>117</v>
      </c>
      <c r="G36" s="35">
        <v>80000</v>
      </c>
      <c r="H36" s="37">
        <v>0.166562565063502</v>
      </c>
      <c r="I36" s="38">
        <v>2024.9</v>
      </c>
      <c r="J36" s="35">
        <v>400300</v>
      </c>
      <c r="K36" s="37">
        <v>1</v>
      </c>
      <c r="L36" s="35">
        <v>400300</v>
      </c>
      <c r="M36" s="63">
        <v>1</v>
      </c>
      <c r="N36" s="35">
        <v>30000</v>
      </c>
      <c r="O36" s="35">
        <v>0</v>
      </c>
      <c r="P36" s="35">
        <v>0</v>
      </c>
      <c r="Q36" s="58">
        <v>30000</v>
      </c>
      <c r="R36" s="35">
        <v>130000</v>
      </c>
      <c r="S36" s="35">
        <v>30000</v>
      </c>
      <c r="T36" s="97"/>
      <c r="U36" s="37">
        <v>0.228928199791883</v>
      </c>
      <c r="V36" s="95" t="s">
        <v>113</v>
      </c>
      <c r="W36" s="86" t="s">
        <v>33</v>
      </c>
      <c r="X36" s="93" t="s">
        <v>48</v>
      </c>
      <c r="Y36" s="25" t="s">
        <v>114</v>
      </c>
    </row>
    <row r="37" ht="50" customHeight="1" spans="1:25">
      <c r="A37" s="10">
        <v>118</v>
      </c>
      <c r="B37" s="34" t="s">
        <v>118</v>
      </c>
      <c r="C37" s="35">
        <v>489300</v>
      </c>
      <c r="D37" s="36" t="s">
        <v>119</v>
      </c>
      <c r="E37" s="35">
        <v>489100</v>
      </c>
      <c r="F37" s="54" t="s">
        <v>120</v>
      </c>
      <c r="G37" s="35">
        <v>80000</v>
      </c>
      <c r="H37" s="37">
        <v>0.163565732978941</v>
      </c>
      <c r="I37" s="38">
        <v>2024.9</v>
      </c>
      <c r="J37" s="35">
        <v>409100</v>
      </c>
      <c r="K37" s="37">
        <v>1</v>
      </c>
      <c r="L37" s="35">
        <v>409100</v>
      </c>
      <c r="M37" s="63">
        <v>1</v>
      </c>
      <c r="N37" s="35">
        <v>20000</v>
      </c>
      <c r="O37" s="35">
        <v>0</v>
      </c>
      <c r="P37" s="35">
        <v>0</v>
      </c>
      <c r="Q37" s="58">
        <v>20000</v>
      </c>
      <c r="R37" s="35">
        <v>140000</v>
      </c>
      <c r="S37" s="35">
        <v>20000</v>
      </c>
      <c r="T37" s="97"/>
      <c r="U37" s="37">
        <v>0.204373594931535</v>
      </c>
      <c r="V37" s="95" t="s">
        <v>113</v>
      </c>
      <c r="W37" s="86" t="s">
        <v>33</v>
      </c>
      <c r="X37" s="93" t="s">
        <v>48</v>
      </c>
      <c r="Y37" s="25" t="s">
        <v>114</v>
      </c>
    </row>
    <row r="38" ht="65" customHeight="1" spans="1:25">
      <c r="A38" s="10">
        <v>119</v>
      </c>
      <c r="B38" s="34" t="s">
        <v>121</v>
      </c>
      <c r="C38" s="35">
        <v>290000</v>
      </c>
      <c r="D38" s="36" t="s">
        <v>119</v>
      </c>
      <c r="E38" s="35">
        <v>271400</v>
      </c>
      <c r="F38" s="54" t="s">
        <v>122</v>
      </c>
      <c r="G38" s="35">
        <v>50000</v>
      </c>
      <c r="H38" s="37">
        <v>0.184229918938836</v>
      </c>
      <c r="I38" s="71">
        <v>2024.1</v>
      </c>
      <c r="J38" s="35">
        <v>221400</v>
      </c>
      <c r="K38" s="37">
        <v>1</v>
      </c>
      <c r="L38" s="35">
        <v>221400</v>
      </c>
      <c r="M38" s="63">
        <v>1</v>
      </c>
      <c r="N38" s="35">
        <v>20000</v>
      </c>
      <c r="O38" s="35">
        <v>0</v>
      </c>
      <c r="P38" s="35">
        <v>0</v>
      </c>
      <c r="Q38" s="58">
        <v>20000</v>
      </c>
      <c r="R38" s="35">
        <v>44000</v>
      </c>
      <c r="S38" s="35">
        <v>20000</v>
      </c>
      <c r="T38" s="97"/>
      <c r="U38" s="37">
        <v>0.241379310344828</v>
      </c>
      <c r="V38" s="95" t="s">
        <v>113</v>
      </c>
      <c r="W38" s="86" t="s">
        <v>33</v>
      </c>
      <c r="X38" s="93" t="s">
        <v>48</v>
      </c>
      <c r="Y38" s="25" t="s">
        <v>114</v>
      </c>
    </row>
    <row r="39" ht="50" customHeight="1" spans="1:24">
      <c r="A39" s="46">
        <v>122</v>
      </c>
      <c r="B39" s="51" t="s">
        <v>123</v>
      </c>
      <c r="C39" s="47">
        <v>868000</v>
      </c>
      <c r="D39" s="48" t="s">
        <v>88</v>
      </c>
      <c r="E39" s="47">
        <v>0</v>
      </c>
      <c r="F39" s="51" t="s">
        <v>124</v>
      </c>
      <c r="G39" s="35">
        <v>0</v>
      </c>
      <c r="H39" s="37"/>
      <c r="I39" s="40"/>
      <c r="J39" s="35">
        <v>868000</v>
      </c>
      <c r="K39" s="63">
        <v>1</v>
      </c>
      <c r="L39" s="35">
        <v>390600</v>
      </c>
      <c r="M39" s="63">
        <v>0.45</v>
      </c>
      <c r="N39" s="35">
        <v>30000</v>
      </c>
      <c r="O39" s="35">
        <v>0</v>
      </c>
      <c r="P39" s="35">
        <v>0</v>
      </c>
      <c r="Q39" s="87">
        <v>30000</v>
      </c>
      <c r="R39" s="47">
        <v>390600</v>
      </c>
      <c r="S39" s="47">
        <v>30000</v>
      </c>
      <c r="T39" s="98"/>
      <c r="U39" s="94">
        <v>0.0345622119815668</v>
      </c>
      <c r="V39" s="99" t="s">
        <v>125</v>
      </c>
      <c r="W39" s="92" t="s">
        <v>33</v>
      </c>
      <c r="X39" s="93" t="s">
        <v>63</v>
      </c>
    </row>
    <row r="40" ht="50" customHeight="1" spans="1:24">
      <c r="A40" s="46">
        <v>123</v>
      </c>
      <c r="B40" s="51" t="s">
        <v>126</v>
      </c>
      <c r="C40" s="47">
        <v>646000</v>
      </c>
      <c r="D40" s="48" t="s">
        <v>30</v>
      </c>
      <c r="E40" s="47">
        <v>0</v>
      </c>
      <c r="F40" s="51" t="s">
        <v>127</v>
      </c>
      <c r="G40" s="35">
        <v>0</v>
      </c>
      <c r="H40" s="37"/>
      <c r="I40" s="40"/>
      <c r="J40" s="35">
        <v>646000</v>
      </c>
      <c r="K40" s="63">
        <v>1</v>
      </c>
      <c r="L40" s="35">
        <v>290700</v>
      </c>
      <c r="M40" s="63">
        <v>0.45</v>
      </c>
      <c r="N40" s="35">
        <v>20000</v>
      </c>
      <c r="O40" s="35">
        <v>0</v>
      </c>
      <c r="P40" s="35">
        <v>0</v>
      </c>
      <c r="Q40" s="87">
        <v>20000</v>
      </c>
      <c r="R40" s="47">
        <v>290700</v>
      </c>
      <c r="S40" s="47">
        <v>20000</v>
      </c>
      <c r="T40" s="98"/>
      <c r="U40" s="94">
        <v>0.0309597523219814</v>
      </c>
      <c r="V40" s="99" t="s">
        <v>125</v>
      </c>
      <c r="W40" s="92" t="s">
        <v>33</v>
      </c>
      <c r="X40" s="93" t="s">
        <v>63</v>
      </c>
    </row>
    <row r="41" ht="50" customHeight="1" spans="1:24">
      <c r="A41" s="46">
        <v>124</v>
      </c>
      <c r="B41" s="51" t="s">
        <v>128</v>
      </c>
      <c r="C41" s="47">
        <v>232300</v>
      </c>
      <c r="D41" s="48" t="s">
        <v>129</v>
      </c>
      <c r="E41" s="47">
        <v>0</v>
      </c>
      <c r="F41" s="51" t="s">
        <v>130</v>
      </c>
      <c r="G41" s="35">
        <v>0</v>
      </c>
      <c r="H41" s="37"/>
      <c r="I41" s="40"/>
      <c r="J41" s="35">
        <v>232300</v>
      </c>
      <c r="K41" s="63">
        <v>1</v>
      </c>
      <c r="L41" s="35">
        <v>104535</v>
      </c>
      <c r="M41" s="63">
        <v>0.45</v>
      </c>
      <c r="N41" s="35">
        <v>30000</v>
      </c>
      <c r="O41" s="35">
        <v>0</v>
      </c>
      <c r="P41" s="35">
        <v>0</v>
      </c>
      <c r="Q41" s="87">
        <v>30000</v>
      </c>
      <c r="R41" s="47">
        <v>104535</v>
      </c>
      <c r="S41" s="47">
        <v>30000</v>
      </c>
      <c r="T41" s="98"/>
      <c r="U41" s="94">
        <v>0.12914334911752</v>
      </c>
      <c r="V41" s="99" t="s">
        <v>125</v>
      </c>
      <c r="W41" s="92" t="s">
        <v>33</v>
      </c>
      <c r="X41" s="93" t="s">
        <v>63</v>
      </c>
    </row>
    <row r="42" ht="50" customHeight="1" spans="1:24">
      <c r="A42" s="46">
        <v>125</v>
      </c>
      <c r="B42" s="51" t="s">
        <v>131</v>
      </c>
      <c r="C42" s="47">
        <v>912700</v>
      </c>
      <c r="D42" s="48" t="s">
        <v>129</v>
      </c>
      <c r="E42" s="47">
        <v>0</v>
      </c>
      <c r="F42" s="51" t="s">
        <v>132</v>
      </c>
      <c r="G42" s="35">
        <v>0</v>
      </c>
      <c r="H42" s="37"/>
      <c r="I42" s="40"/>
      <c r="J42" s="35">
        <v>912700</v>
      </c>
      <c r="K42" s="63">
        <v>1</v>
      </c>
      <c r="L42" s="35">
        <v>410715</v>
      </c>
      <c r="M42" s="63">
        <v>0.45</v>
      </c>
      <c r="N42" s="35">
        <v>60000</v>
      </c>
      <c r="O42" s="35">
        <v>0</v>
      </c>
      <c r="P42" s="35">
        <v>0</v>
      </c>
      <c r="Q42" s="87">
        <v>50000</v>
      </c>
      <c r="R42" s="47">
        <v>410715</v>
      </c>
      <c r="S42" s="47">
        <v>60000</v>
      </c>
      <c r="T42" s="98"/>
      <c r="U42" s="94">
        <v>0.065739016106059</v>
      </c>
      <c r="V42" s="99" t="s">
        <v>125</v>
      </c>
      <c r="W42" s="92" t="s">
        <v>33</v>
      </c>
      <c r="X42" s="93" t="s">
        <v>63</v>
      </c>
    </row>
    <row r="43" ht="50" customHeight="1" spans="1:24">
      <c r="A43" s="46">
        <v>126</v>
      </c>
      <c r="B43" s="51" t="s">
        <v>133</v>
      </c>
      <c r="C43" s="47">
        <v>704600</v>
      </c>
      <c r="D43" s="48" t="s">
        <v>129</v>
      </c>
      <c r="E43" s="47">
        <v>0</v>
      </c>
      <c r="F43" s="51" t="s">
        <v>134</v>
      </c>
      <c r="G43" s="35">
        <v>0</v>
      </c>
      <c r="H43" s="37"/>
      <c r="I43" s="40"/>
      <c r="J43" s="35">
        <v>704600</v>
      </c>
      <c r="K43" s="63">
        <v>1</v>
      </c>
      <c r="L43" s="35">
        <v>317070</v>
      </c>
      <c r="M43" s="63">
        <v>0.45</v>
      </c>
      <c r="N43" s="35">
        <v>50000</v>
      </c>
      <c r="O43" s="35">
        <v>0</v>
      </c>
      <c r="P43" s="35">
        <v>0</v>
      </c>
      <c r="Q43" s="87">
        <v>50000</v>
      </c>
      <c r="R43" s="47">
        <v>317070</v>
      </c>
      <c r="S43" s="47">
        <v>50000</v>
      </c>
      <c r="T43" s="98"/>
      <c r="U43" s="94">
        <v>0.0709622480840193</v>
      </c>
      <c r="V43" s="99" t="s">
        <v>125</v>
      </c>
      <c r="W43" s="92" t="s">
        <v>33</v>
      </c>
      <c r="X43" s="93" t="s">
        <v>63</v>
      </c>
    </row>
    <row r="44" ht="50" customHeight="1" spans="1:24">
      <c r="A44" s="46">
        <v>127</v>
      </c>
      <c r="B44" s="51" t="s">
        <v>135</v>
      </c>
      <c r="C44" s="47">
        <v>918800</v>
      </c>
      <c r="D44" s="48" t="s">
        <v>129</v>
      </c>
      <c r="E44" s="47">
        <v>0</v>
      </c>
      <c r="F44" s="51" t="s">
        <v>136</v>
      </c>
      <c r="G44" s="35">
        <v>0</v>
      </c>
      <c r="H44" s="37"/>
      <c r="I44" s="40"/>
      <c r="J44" s="35">
        <v>918800</v>
      </c>
      <c r="K44" s="63">
        <v>1</v>
      </c>
      <c r="L44" s="35">
        <v>413460</v>
      </c>
      <c r="M44" s="63">
        <v>0.45</v>
      </c>
      <c r="N44" s="35">
        <v>60000</v>
      </c>
      <c r="O44" s="35">
        <v>0</v>
      </c>
      <c r="P44" s="35">
        <v>0</v>
      </c>
      <c r="Q44" s="87">
        <v>50000</v>
      </c>
      <c r="R44" s="47">
        <v>413460</v>
      </c>
      <c r="S44" s="47">
        <v>60000</v>
      </c>
      <c r="T44" s="98"/>
      <c r="U44" s="94">
        <v>0.065302568567697</v>
      </c>
      <c r="V44" s="99" t="s">
        <v>125</v>
      </c>
      <c r="W44" s="92" t="s">
        <v>33</v>
      </c>
      <c r="X44" s="93" t="s">
        <v>63</v>
      </c>
    </row>
    <row r="45" ht="50" customHeight="1" spans="1:24">
      <c r="A45" s="46">
        <v>128</v>
      </c>
      <c r="B45" s="51" t="s">
        <v>137</v>
      </c>
      <c r="C45" s="47">
        <v>870400</v>
      </c>
      <c r="D45" s="48" t="s">
        <v>129</v>
      </c>
      <c r="E45" s="47">
        <v>0</v>
      </c>
      <c r="F45" s="51" t="s">
        <v>138</v>
      </c>
      <c r="G45" s="35">
        <v>0</v>
      </c>
      <c r="H45" s="37"/>
      <c r="I45" s="40"/>
      <c r="J45" s="35">
        <v>870400</v>
      </c>
      <c r="K45" s="63">
        <v>1</v>
      </c>
      <c r="L45" s="35">
        <v>391680</v>
      </c>
      <c r="M45" s="63">
        <v>0.45</v>
      </c>
      <c r="N45" s="35">
        <v>50000</v>
      </c>
      <c r="O45" s="35">
        <v>0</v>
      </c>
      <c r="P45" s="35">
        <v>0</v>
      </c>
      <c r="Q45" s="87">
        <v>50000</v>
      </c>
      <c r="R45" s="47">
        <v>391680</v>
      </c>
      <c r="S45" s="47">
        <v>50000</v>
      </c>
      <c r="T45" s="47"/>
      <c r="U45" s="94">
        <v>0.0574448529411765</v>
      </c>
      <c r="V45" s="99" t="s">
        <v>125</v>
      </c>
      <c r="W45" s="92" t="s">
        <v>33</v>
      </c>
      <c r="X45" s="93" t="s">
        <v>63</v>
      </c>
    </row>
    <row r="46" ht="50" customHeight="1" spans="1:25">
      <c r="A46" s="46">
        <v>129</v>
      </c>
      <c r="B46" s="51" t="s">
        <v>139</v>
      </c>
      <c r="C46" s="47">
        <v>79330.69</v>
      </c>
      <c r="D46" s="48" t="s">
        <v>140</v>
      </c>
      <c r="E46" s="47">
        <v>79330.69</v>
      </c>
      <c r="F46" s="51" t="s">
        <v>141</v>
      </c>
      <c r="G46" s="35">
        <v>0</v>
      </c>
      <c r="H46" s="37"/>
      <c r="I46" s="40"/>
      <c r="J46" s="35">
        <v>79330</v>
      </c>
      <c r="K46" s="63">
        <v>1</v>
      </c>
      <c r="L46" s="35">
        <v>45330</v>
      </c>
      <c r="M46" s="63">
        <v>0.571405593472085</v>
      </c>
      <c r="N46" s="35">
        <v>10000</v>
      </c>
      <c r="O46" s="35">
        <v>0</v>
      </c>
      <c r="P46" s="35">
        <v>0</v>
      </c>
      <c r="Q46" s="87">
        <v>10000</v>
      </c>
      <c r="R46" s="35">
        <v>45330</v>
      </c>
      <c r="S46" s="35">
        <v>10000</v>
      </c>
      <c r="T46" s="35"/>
      <c r="U46" s="37">
        <v>0.12605462022327</v>
      </c>
      <c r="V46" s="99" t="s">
        <v>142</v>
      </c>
      <c r="W46" s="92" t="s">
        <v>33</v>
      </c>
      <c r="X46" s="93" t="s">
        <v>48</v>
      </c>
      <c r="Y46" s="25" t="s">
        <v>143</v>
      </c>
    </row>
    <row r="47" ht="50" customHeight="1" spans="1:25">
      <c r="A47" s="46">
        <v>130</v>
      </c>
      <c r="B47" s="51" t="s">
        <v>144</v>
      </c>
      <c r="C47" s="47">
        <v>473823.75</v>
      </c>
      <c r="D47" s="48" t="s">
        <v>145</v>
      </c>
      <c r="E47" s="47">
        <v>469177.96</v>
      </c>
      <c r="F47" s="51" t="s">
        <v>146</v>
      </c>
      <c r="G47" s="35">
        <v>0</v>
      </c>
      <c r="H47" s="37"/>
      <c r="I47" s="40"/>
      <c r="J47" s="35">
        <v>469177</v>
      </c>
      <c r="K47" s="63">
        <v>1</v>
      </c>
      <c r="L47" s="35">
        <v>210000</v>
      </c>
      <c r="M47" s="63">
        <v>0.447591357445691</v>
      </c>
      <c r="N47" s="35">
        <v>50000</v>
      </c>
      <c r="O47" s="35">
        <v>0</v>
      </c>
      <c r="P47" s="35">
        <v>0</v>
      </c>
      <c r="Q47" s="87">
        <v>150000</v>
      </c>
      <c r="R47" s="35">
        <v>210000</v>
      </c>
      <c r="S47" s="35">
        <v>50000</v>
      </c>
      <c r="T47" s="35"/>
      <c r="U47" s="37">
        <v>0.105524469805492</v>
      </c>
      <c r="V47" s="99" t="s">
        <v>142</v>
      </c>
      <c r="W47" s="92" t="s">
        <v>33</v>
      </c>
      <c r="X47" s="93" t="s">
        <v>48</v>
      </c>
      <c r="Y47" s="25" t="s">
        <v>143</v>
      </c>
    </row>
    <row r="48" ht="71" customHeight="1" spans="1:25">
      <c r="A48" s="46">
        <v>131</v>
      </c>
      <c r="B48" s="51" t="s">
        <v>147</v>
      </c>
      <c r="C48" s="47">
        <v>490891.76</v>
      </c>
      <c r="D48" s="48" t="s">
        <v>148</v>
      </c>
      <c r="E48" s="47">
        <v>467954.77</v>
      </c>
      <c r="F48" s="51" t="s">
        <v>146</v>
      </c>
      <c r="G48" s="35">
        <v>265000</v>
      </c>
      <c r="H48" s="37">
        <v>0.54</v>
      </c>
      <c r="I48" s="40">
        <v>2024.8</v>
      </c>
      <c r="J48" s="35">
        <v>202954</v>
      </c>
      <c r="K48" s="63">
        <v>1</v>
      </c>
      <c r="L48" s="35">
        <v>100000</v>
      </c>
      <c r="M48" s="63">
        <v>0.779989912272932</v>
      </c>
      <c r="N48" s="35">
        <v>20000</v>
      </c>
      <c r="O48" s="35">
        <v>0</v>
      </c>
      <c r="P48" s="35">
        <v>0</v>
      </c>
      <c r="Q48" s="87">
        <v>120000</v>
      </c>
      <c r="R48" s="35">
        <v>100000</v>
      </c>
      <c r="S48" s="35">
        <v>20000</v>
      </c>
      <c r="T48" s="35"/>
      <c r="U48" s="37">
        <v>0.580576052040474</v>
      </c>
      <c r="V48" s="100" t="s">
        <v>149</v>
      </c>
      <c r="W48" s="92" t="s">
        <v>33</v>
      </c>
      <c r="X48" s="101" t="s">
        <v>150</v>
      </c>
      <c r="Y48" s="25" t="s">
        <v>143</v>
      </c>
    </row>
    <row r="49" s="2" customFormat="1" ht="95" customHeight="1" spans="1:255">
      <c r="A49" s="55" t="s">
        <v>151</v>
      </c>
      <c r="B49" s="55"/>
      <c r="C49" s="56">
        <f>SUM(C5:C48)</f>
        <v>21294833.78</v>
      </c>
      <c r="D49" s="55"/>
      <c r="E49" s="56">
        <f>SUM(E5:E48)</f>
        <v>15425755</v>
      </c>
      <c r="F49" s="57"/>
      <c r="G49" s="58">
        <f>SUM(G5:G48)</f>
        <v>4741980.58</v>
      </c>
      <c r="H49" s="59">
        <f>G49/C49</f>
        <v>0.222682206820212</v>
      </c>
      <c r="I49" s="72"/>
      <c r="J49" s="58">
        <f>SUM(J5:J48)</f>
        <v>15836572</v>
      </c>
      <c r="K49" s="72"/>
      <c r="L49" s="58">
        <f t="shared" ref="L49:T49" si="0">SUM(L5:L48)</f>
        <v>9628339.07</v>
      </c>
      <c r="M49" s="72">
        <f t="shared" si="0"/>
        <v>36.4135145460402</v>
      </c>
      <c r="N49" s="58">
        <f t="shared" si="0"/>
        <v>2179200</v>
      </c>
      <c r="O49" s="58">
        <f t="shared" si="0"/>
        <v>0</v>
      </c>
      <c r="P49" s="58">
        <f t="shared" si="0"/>
        <v>0</v>
      </c>
      <c r="Q49" s="58">
        <f t="shared" si="0"/>
        <v>2319200</v>
      </c>
      <c r="R49" s="58">
        <f t="shared" si="0"/>
        <v>5994439.07</v>
      </c>
      <c r="S49" s="58">
        <f t="shared" si="0"/>
        <v>2055000</v>
      </c>
      <c r="T49" s="58">
        <f t="shared" si="0"/>
        <v>90200</v>
      </c>
      <c r="U49" s="59">
        <f>(Q49+G49)/C49</f>
        <v>0.331591251331195</v>
      </c>
      <c r="V49" s="102"/>
      <c r="W49" s="55" t="s">
        <v>33</v>
      </c>
      <c r="X49" s="86" t="s">
        <v>34</v>
      </c>
      <c r="Y49" s="25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  <row r="53" s="1" customFormat="1" ht="85" customHeight="1" spans="1:25">
      <c r="A53" s="16"/>
      <c r="C53" s="60"/>
      <c r="D53" s="61"/>
      <c r="E53" s="60"/>
      <c r="F53" s="62"/>
      <c r="G53" s="20"/>
      <c r="H53"/>
      <c r="I53"/>
      <c r="J53" s="20"/>
      <c r="K53" s="3"/>
      <c r="L53" s="23"/>
      <c r="M53"/>
      <c r="N53" s="4"/>
      <c r="O53" s="4"/>
      <c r="P53" s="4"/>
      <c r="Q53" s="103">
        <f>SUBTOTAL(9,Q13:Q52)</f>
        <v>4194400</v>
      </c>
      <c r="R53" s="20"/>
      <c r="S53" s="20"/>
      <c r="T53" s="20"/>
      <c r="U53"/>
      <c r="V53" s="18"/>
      <c r="Y53" s="25"/>
    </row>
  </sheetData>
  <autoFilter xmlns:etc="http://www.wps.cn/officeDocument/2017/etCustomData" ref="A1:X49" etc:filterBottomFollowUsedRange="0">
    <extLst/>
  </autoFilter>
  <mergeCells count="16">
    <mergeCell ref="A1:V1"/>
    <mergeCell ref="G3:I3"/>
    <mergeCell ref="L3:M3"/>
    <mergeCell ref="N3:U3"/>
    <mergeCell ref="A49:B49"/>
    <mergeCell ref="A3:A4"/>
    <mergeCell ref="B3:B4"/>
    <mergeCell ref="C3:C4"/>
    <mergeCell ref="D3:D4"/>
    <mergeCell ref="E3:E4"/>
    <mergeCell ref="F3:F4"/>
    <mergeCell ref="J3:J4"/>
    <mergeCell ref="K3:K4"/>
    <mergeCell ref="V3:V4"/>
    <mergeCell ref="W3:W4"/>
    <mergeCell ref="X3:X4"/>
  </mergeCells>
  <dataValidations count="1">
    <dataValidation allowBlank="1" showInputMessage="1" showErrorMessage="1" promptTitle="温馨提示" prompt="项目名称请按照“年度+县+镇+村+项目”格式命名" sqref="B36:B38"/>
  </dataValidations>
  <pageMargins left="0.314583333333333" right="0.251388888888889" top="0.314583333333333" bottom="0.314583333333333" header="0.298611111111111" footer="0.0784722222222222"/>
  <pageSetup paperSize="8" scale="30" fitToHeight="0" orientation="landscape" horizontalDpi="600"/>
  <headerFooter>
    <oddFooter>&amp;C&amp;18第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L45"/>
  <sheetViews>
    <sheetView tabSelected="1" zoomScale="40" zoomScaleNormal="40" workbookViewId="0">
      <pane xSplit="1" ySplit="3" topLeftCell="B25" activePane="bottomRight" state="frozen"/>
      <selection/>
      <selection pane="topRight"/>
      <selection pane="bottomLeft"/>
      <selection pane="bottomRight" activeCell="J32" sqref="J32"/>
    </sheetView>
  </sheetViews>
  <sheetFormatPr defaultColWidth="9" defaultRowHeight="18.75"/>
  <cols>
    <col min="1" max="1" width="10.1833333333333" style="3"/>
    <col min="2" max="2" width="41.875" style="3" customWidth="1"/>
    <col min="3" max="3" width="117.808333333333" customWidth="1"/>
    <col min="4" max="4" width="38.7416666666667" style="4" customWidth="1"/>
    <col min="5" max="5" width="38.7416666666667" style="5" customWidth="1"/>
    <col min="6" max="6" width="69.6833333333333" style="6" customWidth="1"/>
  </cols>
  <sheetData>
    <row r="1" ht="76" customHeight="1" spans="1:6">
      <c r="A1" s="7" t="s">
        <v>152</v>
      </c>
      <c r="B1" s="7"/>
      <c r="C1" s="7"/>
      <c r="D1" s="7"/>
      <c r="E1" s="7"/>
      <c r="F1" s="7"/>
    </row>
    <row r="2" ht="48" customHeight="1" spans="1:6">
      <c r="A2" s="8"/>
      <c r="B2" s="8"/>
      <c r="C2" s="8"/>
      <c r="D2" s="8"/>
      <c r="E2" s="8"/>
      <c r="F2" s="9" t="s">
        <v>1</v>
      </c>
    </row>
    <row r="3" ht="76" customHeight="1" spans="1:6">
      <c r="A3" s="10" t="s">
        <v>2</v>
      </c>
      <c r="B3" s="10" t="s">
        <v>153</v>
      </c>
      <c r="C3" s="10" t="s">
        <v>3</v>
      </c>
      <c r="D3" s="10" t="s">
        <v>154</v>
      </c>
      <c r="E3" s="10" t="s">
        <v>155</v>
      </c>
      <c r="F3" s="10" t="s">
        <v>13</v>
      </c>
    </row>
    <row r="4" s="1" customFormat="1" ht="50" customHeight="1" spans="1:220">
      <c r="A4" s="10">
        <v>1</v>
      </c>
      <c r="B4" s="10" t="s">
        <v>156</v>
      </c>
      <c r="C4" s="10" t="s">
        <v>35</v>
      </c>
      <c r="D4" s="10" t="s">
        <v>157</v>
      </c>
      <c r="E4" s="10">
        <v>104000</v>
      </c>
      <c r="F4" s="10" t="s">
        <v>158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</row>
    <row r="5" s="1" customFormat="1" ht="69" customHeight="1" spans="1:220">
      <c r="A5" s="10">
        <v>2</v>
      </c>
      <c r="B5" s="10" t="s">
        <v>156</v>
      </c>
      <c r="C5" s="10" t="s">
        <v>39</v>
      </c>
      <c r="D5" s="10" t="s">
        <v>157</v>
      </c>
      <c r="E5" s="10">
        <v>40000</v>
      </c>
      <c r="F5" s="10" t="s">
        <v>158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</row>
    <row r="6" ht="50" customHeight="1" spans="1:6">
      <c r="A6" s="10">
        <v>3</v>
      </c>
      <c r="B6" s="10" t="s">
        <v>159</v>
      </c>
      <c r="C6" s="10" t="s">
        <v>53</v>
      </c>
      <c r="D6" s="10" t="s">
        <v>160</v>
      </c>
      <c r="E6" s="10">
        <v>20000</v>
      </c>
      <c r="F6" s="10" t="s">
        <v>161</v>
      </c>
    </row>
    <row r="7" ht="50" customHeight="1" spans="1:6">
      <c r="A7" s="10">
        <v>4</v>
      </c>
      <c r="B7" s="10" t="s">
        <v>162</v>
      </c>
      <c r="C7" s="10" t="s">
        <v>59</v>
      </c>
      <c r="D7" s="10" t="s">
        <v>160</v>
      </c>
      <c r="E7" s="10">
        <v>30000</v>
      </c>
      <c r="F7" s="10" t="s">
        <v>163</v>
      </c>
    </row>
    <row r="8" ht="50" customHeight="1" spans="1:6">
      <c r="A8" s="10">
        <v>5</v>
      </c>
      <c r="B8" s="10" t="s">
        <v>162</v>
      </c>
      <c r="C8" s="10" t="s">
        <v>64</v>
      </c>
      <c r="D8" s="10" t="s">
        <v>160</v>
      </c>
      <c r="E8" s="10">
        <v>20000</v>
      </c>
      <c r="F8" s="10" t="s">
        <v>163</v>
      </c>
    </row>
    <row r="9" ht="50" customHeight="1" spans="1:6">
      <c r="A9" s="10">
        <v>6</v>
      </c>
      <c r="B9" s="10" t="s">
        <v>162</v>
      </c>
      <c r="C9" s="10" t="s">
        <v>66</v>
      </c>
      <c r="D9" s="10" t="s">
        <v>160</v>
      </c>
      <c r="E9" s="10">
        <v>30000</v>
      </c>
      <c r="F9" s="10" t="s">
        <v>163</v>
      </c>
    </row>
    <row r="10" ht="50" customHeight="1" spans="1:6">
      <c r="A10" s="10">
        <v>7</v>
      </c>
      <c r="B10" s="10" t="s">
        <v>162</v>
      </c>
      <c r="C10" s="10" t="s">
        <v>69</v>
      </c>
      <c r="D10" s="10" t="s">
        <v>160</v>
      </c>
      <c r="E10" s="10">
        <v>10000</v>
      </c>
      <c r="F10" s="10" t="s">
        <v>163</v>
      </c>
    </row>
    <row r="11" ht="50" customHeight="1" spans="1:6">
      <c r="A11" s="10">
        <v>8</v>
      </c>
      <c r="B11" s="10" t="s">
        <v>162</v>
      </c>
      <c r="C11" s="10" t="s">
        <v>75</v>
      </c>
      <c r="D11" s="10" t="s">
        <v>160</v>
      </c>
      <c r="E11" s="10">
        <v>30000</v>
      </c>
      <c r="F11" s="10" t="s">
        <v>164</v>
      </c>
    </row>
    <row r="12" ht="50" customHeight="1" spans="1:6">
      <c r="A12" s="10">
        <v>9</v>
      </c>
      <c r="B12" s="10" t="s">
        <v>162</v>
      </c>
      <c r="C12" s="10" t="s">
        <v>77</v>
      </c>
      <c r="D12" s="10" t="s">
        <v>160</v>
      </c>
      <c r="E12" s="10">
        <v>20000</v>
      </c>
      <c r="F12" s="10" t="s">
        <v>164</v>
      </c>
    </row>
    <row r="13" ht="50" customHeight="1" spans="1:6">
      <c r="A13" s="10">
        <v>10</v>
      </c>
      <c r="B13" s="10" t="s">
        <v>162</v>
      </c>
      <c r="C13" s="10" t="s">
        <v>78</v>
      </c>
      <c r="D13" s="10" t="s">
        <v>160</v>
      </c>
      <c r="E13" s="10">
        <v>10000</v>
      </c>
      <c r="F13" s="10" t="s">
        <v>164</v>
      </c>
    </row>
    <row r="14" ht="50" customHeight="1" spans="1:6">
      <c r="A14" s="10">
        <v>11</v>
      </c>
      <c r="B14" s="10" t="s">
        <v>162</v>
      </c>
      <c r="C14" s="10" t="s">
        <v>79</v>
      </c>
      <c r="D14" s="10" t="s">
        <v>165</v>
      </c>
      <c r="E14" s="10">
        <v>20000</v>
      </c>
      <c r="F14" s="10" t="s">
        <v>164</v>
      </c>
    </row>
    <row r="15" ht="50" customHeight="1" spans="1:6">
      <c r="A15" s="10">
        <v>12</v>
      </c>
      <c r="B15" s="10" t="s">
        <v>162</v>
      </c>
      <c r="C15" s="10" t="s">
        <v>81</v>
      </c>
      <c r="D15" s="10" t="s">
        <v>166</v>
      </c>
      <c r="E15" s="10">
        <v>20000</v>
      </c>
      <c r="F15" s="10" t="s">
        <v>164</v>
      </c>
    </row>
    <row r="16" ht="50" customHeight="1" spans="1:6">
      <c r="A16" s="10">
        <v>13</v>
      </c>
      <c r="B16" s="10" t="s">
        <v>162</v>
      </c>
      <c r="C16" s="10" t="s">
        <v>84</v>
      </c>
      <c r="D16" s="10" t="s">
        <v>166</v>
      </c>
      <c r="E16" s="10">
        <v>20000</v>
      </c>
      <c r="F16" s="10" t="s">
        <v>164</v>
      </c>
    </row>
    <row r="17" ht="50" customHeight="1" spans="1:6">
      <c r="A17" s="10">
        <v>14</v>
      </c>
      <c r="B17" s="10" t="s">
        <v>162</v>
      </c>
      <c r="C17" s="10" t="s">
        <v>87</v>
      </c>
      <c r="D17" s="10" t="s">
        <v>166</v>
      </c>
      <c r="E17" s="10">
        <v>85000</v>
      </c>
      <c r="F17" s="10" t="s">
        <v>164</v>
      </c>
    </row>
    <row r="18" ht="50" customHeight="1" spans="1:6">
      <c r="A18" s="10">
        <v>15</v>
      </c>
      <c r="B18" s="10" t="s">
        <v>162</v>
      </c>
      <c r="C18" s="10" t="s">
        <v>90</v>
      </c>
      <c r="D18" s="10" t="s">
        <v>166</v>
      </c>
      <c r="E18" s="10">
        <v>40000</v>
      </c>
      <c r="F18" s="10" t="s">
        <v>164</v>
      </c>
    </row>
    <row r="19" ht="50" customHeight="1" spans="1:6">
      <c r="A19" s="10">
        <v>16</v>
      </c>
      <c r="B19" s="10" t="s">
        <v>162</v>
      </c>
      <c r="C19" s="10" t="s">
        <v>93</v>
      </c>
      <c r="D19" s="10" t="s">
        <v>166</v>
      </c>
      <c r="E19" s="10">
        <v>10000</v>
      </c>
      <c r="F19" s="10" t="s">
        <v>164</v>
      </c>
    </row>
    <row r="20" ht="50" customHeight="1" spans="1:6">
      <c r="A20" s="10">
        <v>17</v>
      </c>
      <c r="B20" s="10" t="s">
        <v>162</v>
      </c>
      <c r="C20" s="10" t="s">
        <v>95</v>
      </c>
      <c r="D20" s="10" t="s">
        <v>166</v>
      </c>
      <c r="E20" s="10">
        <v>30000</v>
      </c>
      <c r="F20" s="10" t="s">
        <v>164</v>
      </c>
    </row>
    <row r="21" ht="50" customHeight="1" spans="1:6">
      <c r="A21" s="10">
        <v>18</v>
      </c>
      <c r="B21" s="10" t="s">
        <v>162</v>
      </c>
      <c r="C21" s="10" t="s">
        <v>97</v>
      </c>
      <c r="D21" s="10" t="s">
        <v>166</v>
      </c>
      <c r="E21" s="10">
        <v>20000</v>
      </c>
      <c r="F21" s="10" t="s">
        <v>164</v>
      </c>
    </row>
    <row r="22" ht="88" customHeight="1" spans="1:6">
      <c r="A22" s="10">
        <v>19</v>
      </c>
      <c r="B22" s="10" t="s">
        <v>162</v>
      </c>
      <c r="C22" s="10" t="s">
        <v>167</v>
      </c>
      <c r="D22" s="10" t="s">
        <v>166</v>
      </c>
      <c r="E22" s="10">
        <v>61000</v>
      </c>
      <c r="F22" s="10" t="s">
        <v>164</v>
      </c>
    </row>
    <row r="23" ht="50" customHeight="1" spans="1:6">
      <c r="A23" s="10">
        <v>20</v>
      </c>
      <c r="B23" s="10" t="s">
        <v>162</v>
      </c>
      <c r="C23" s="10" t="s">
        <v>98</v>
      </c>
      <c r="D23" s="10" t="s">
        <v>168</v>
      </c>
      <c r="E23" s="10">
        <v>230200</v>
      </c>
      <c r="F23" s="10" t="s">
        <v>164</v>
      </c>
    </row>
    <row r="24" customFormat="1" ht="187" customHeight="1" spans="1:6">
      <c r="A24" s="10">
        <v>21</v>
      </c>
      <c r="B24" s="10" t="s">
        <v>159</v>
      </c>
      <c r="C24" s="10" t="s">
        <v>169</v>
      </c>
      <c r="D24" s="10" t="s">
        <v>170</v>
      </c>
      <c r="E24" s="10">
        <v>51200</v>
      </c>
      <c r="F24" s="10" t="s">
        <v>158</v>
      </c>
    </row>
    <row r="25" ht="50" customHeight="1" spans="1:6">
      <c r="A25" s="10">
        <v>22</v>
      </c>
      <c r="B25" s="10" t="s">
        <v>159</v>
      </c>
      <c r="C25" s="10" t="s">
        <v>102</v>
      </c>
      <c r="D25" s="10" t="s">
        <v>170</v>
      </c>
      <c r="E25" s="10">
        <v>200000</v>
      </c>
      <c r="F25" s="10" t="s">
        <v>158</v>
      </c>
    </row>
    <row r="26" ht="50" customHeight="1" spans="1:6">
      <c r="A26" s="10">
        <v>23</v>
      </c>
      <c r="B26" s="10" t="s">
        <v>159</v>
      </c>
      <c r="C26" s="10" t="s">
        <v>106</v>
      </c>
      <c r="D26" s="10" t="s">
        <v>171</v>
      </c>
      <c r="E26" s="10">
        <v>150000</v>
      </c>
      <c r="F26" s="10" t="s">
        <v>172</v>
      </c>
    </row>
    <row r="27" ht="50" customHeight="1" spans="1:6">
      <c r="A27" s="10">
        <v>24</v>
      </c>
      <c r="B27" s="10" t="s">
        <v>159</v>
      </c>
      <c r="C27" s="10" t="s">
        <v>110</v>
      </c>
      <c r="D27" s="10" t="s">
        <v>160</v>
      </c>
      <c r="E27" s="10">
        <v>189000</v>
      </c>
      <c r="F27" s="10" t="s">
        <v>173</v>
      </c>
    </row>
    <row r="28" ht="50" customHeight="1" spans="1:6">
      <c r="A28" s="10">
        <v>25</v>
      </c>
      <c r="B28" s="10" t="s">
        <v>174</v>
      </c>
      <c r="C28" s="10" t="s">
        <v>115</v>
      </c>
      <c r="D28" s="10" t="s">
        <v>160</v>
      </c>
      <c r="E28" s="10">
        <v>30000</v>
      </c>
      <c r="F28" s="10" t="s">
        <v>173</v>
      </c>
    </row>
    <row r="29" ht="50" customHeight="1" spans="1:6">
      <c r="A29" s="10">
        <v>26</v>
      </c>
      <c r="B29" s="10" t="s">
        <v>174</v>
      </c>
      <c r="C29" s="10" t="s">
        <v>118</v>
      </c>
      <c r="D29" s="10" t="s">
        <v>160</v>
      </c>
      <c r="E29" s="10">
        <v>20000</v>
      </c>
      <c r="F29" s="10" t="s">
        <v>173</v>
      </c>
    </row>
    <row r="30" ht="65" customHeight="1" spans="1:6">
      <c r="A30" s="10">
        <v>27</v>
      </c>
      <c r="B30" s="10" t="s">
        <v>175</v>
      </c>
      <c r="C30" s="10" t="s">
        <v>121</v>
      </c>
      <c r="D30" s="10" t="s">
        <v>160</v>
      </c>
      <c r="E30" s="10">
        <v>20000</v>
      </c>
      <c r="F30" s="10" t="s">
        <v>173</v>
      </c>
    </row>
    <row r="31" ht="50" customHeight="1" spans="1:6">
      <c r="A31" s="10">
        <v>28</v>
      </c>
      <c r="B31" s="10" t="s">
        <v>162</v>
      </c>
      <c r="C31" s="10" t="s">
        <v>123</v>
      </c>
      <c r="D31" s="10" t="s">
        <v>160</v>
      </c>
      <c r="E31" s="10">
        <v>30000</v>
      </c>
      <c r="F31" s="10" t="s">
        <v>164</v>
      </c>
    </row>
    <row r="32" ht="50" customHeight="1" spans="1:6">
      <c r="A32" s="10">
        <v>29</v>
      </c>
      <c r="B32" s="10" t="s">
        <v>162</v>
      </c>
      <c r="C32" s="10" t="s">
        <v>126</v>
      </c>
      <c r="D32" s="10" t="s">
        <v>160</v>
      </c>
      <c r="E32" s="10">
        <v>20000</v>
      </c>
      <c r="F32" s="10" t="s">
        <v>164</v>
      </c>
    </row>
    <row r="33" ht="50" customHeight="1" spans="1:6">
      <c r="A33" s="10">
        <v>30</v>
      </c>
      <c r="B33" s="10" t="s">
        <v>162</v>
      </c>
      <c r="C33" s="10" t="s">
        <v>128</v>
      </c>
      <c r="D33" s="10" t="s">
        <v>160</v>
      </c>
      <c r="E33" s="10">
        <v>30000</v>
      </c>
      <c r="F33" s="10" t="s">
        <v>164</v>
      </c>
    </row>
    <row r="34" ht="50" customHeight="1" spans="1:6">
      <c r="A34" s="10">
        <v>31</v>
      </c>
      <c r="B34" s="10" t="s">
        <v>162</v>
      </c>
      <c r="C34" s="10" t="s">
        <v>131</v>
      </c>
      <c r="D34" s="10" t="s">
        <v>160</v>
      </c>
      <c r="E34" s="10">
        <v>50000</v>
      </c>
      <c r="F34" s="10" t="s">
        <v>164</v>
      </c>
    </row>
    <row r="35" ht="50" customHeight="1" spans="1:6">
      <c r="A35" s="10">
        <v>32</v>
      </c>
      <c r="B35" s="10" t="s">
        <v>162</v>
      </c>
      <c r="C35" s="10" t="s">
        <v>133</v>
      </c>
      <c r="D35" s="10" t="s">
        <v>160</v>
      </c>
      <c r="E35" s="10">
        <v>50000</v>
      </c>
      <c r="F35" s="10" t="s">
        <v>164</v>
      </c>
    </row>
    <row r="36" ht="50" customHeight="1" spans="1:6">
      <c r="A36" s="10">
        <v>33</v>
      </c>
      <c r="B36" s="10" t="s">
        <v>162</v>
      </c>
      <c r="C36" s="10" t="s">
        <v>135</v>
      </c>
      <c r="D36" s="10" t="s">
        <v>160</v>
      </c>
      <c r="E36" s="10">
        <v>50000</v>
      </c>
      <c r="F36" s="10" t="s">
        <v>164</v>
      </c>
    </row>
    <row r="37" ht="50" customHeight="1" spans="1:6">
      <c r="A37" s="10">
        <v>34</v>
      </c>
      <c r="B37" s="10" t="s">
        <v>162</v>
      </c>
      <c r="C37" s="10" t="s">
        <v>137</v>
      </c>
      <c r="D37" s="10" t="s">
        <v>160</v>
      </c>
      <c r="E37" s="10">
        <v>50000</v>
      </c>
      <c r="F37" s="10" t="s">
        <v>164</v>
      </c>
    </row>
    <row r="38" ht="50" customHeight="1" spans="1:6">
      <c r="A38" s="10">
        <v>35</v>
      </c>
      <c r="B38" s="10" t="s">
        <v>159</v>
      </c>
      <c r="C38" s="10" t="s">
        <v>139</v>
      </c>
      <c r="D38" s="10" t="s">
        <v>160</v>
      </c>
      <c r="E38" s="10">
        <v>10000</v>
      </c>
      <c r="F38" s="10" t="s">
        <v>176</v>
      </c>
    </row>
    <row r="39" ht="50" customHeight="1" spans="1:6">
      <c r="A39" s="10">
        <v>36</v>
      </c>
      <c r="B39" s="10" t="s">
        <v>159</v>
      </c>
      <c r="C39" s="10" t="s">
        <v>144</v>
      </c>
      <c r="D39" s="10" t="s">
        <v>160</v>
      </c>
      <c r="E39" s="10">
        <v>150000</v>
      </c>
      <c r="F39" s="10" t="s">
        <v>176</v>
      </c>
    </row>
    <row r="40" customFormat="1" ht="71" customHeight="1" spans="1:6">
      <c r="A40" s="10">
        <v>37</v>
      </c>
      <c r="B40" s="10" t="s">
        <v>159</v>
      </c>
      <c r="C40" s="10" t="s">
        <v>147</v>
      </c>
      <c r="D40" s="10" t="s">
        <v>160</v>
      </c>
      <c r="E40" s="10">
        <v>120000</v>
      </c>
      <c r="F40" s="11" t="s">
        <v>177</v>
      </c>
    </row>
    <row r="41" s="2" customFormat="1" ht="95" customHeight="1" spans="1:220">
      <c r="A41" s="12" t="s">
        <v>178</v>
      </c>
      <c r="B41" s="13"/>
      <c r="C41" s="14"/>
      <c r="D41" s="10"/>
      <c r="E41" s="10">
        <f>SUM(E4:E40)</f>
        <v>2070400</v>
      </c>
      <c r="F41" s="10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</row>
    <row r="42" ht="131" customHeight="1" spans="5:5">
      <c r="E42" s="15"/>
    </row>
    <row r="45" s="1" customFormat="1" ht="85" customHeight="1" spans="1:6">
      <c r="A45" s="16"/>
      <c r="B45" s="16"/>
      <c r="D45" s="4"/>
      <c r="E45" s="17"/>
      <c r="F45" s="18"/>
    </row>
  </sheetData>
  <mergeCells count="2">
    <mergeCell ref="A1:F1"/>
    <mergeCell ref="A41:C41"/>
  </mergeCells>
  <dataValidations count="1">
    <dataValidation allowBlank="1" showInputMessage="1" showErrorMessage="1" promptTitle="温馨提示" prompt="项目名称请按照“年度+县+镇+村+项目”格式命名" sqref="C28:C30"/>
  </dataValidations>
  <pageMargins left="0.314583333333333" right="0.251388888888889" top="0.314583333333333" bottom="0.314583333333333" header="0.298611111111111" footer="0.0784722222222222"/>
  <pageSetup paperSize="9" scale="32" fitToHeight="0" orientation="landscape" horizontalDpi="600"/>
  <headerFooter>
    <oddFooter>&amp;C&amp;18第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全量</vt:lpstr>
      <vt:lpstr>源城区乡村振兴资金使用情况表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2025-01-23T06:53:00Z</dcterms:created>
  <dcterms:modified xsi:type="dcterms:W3CDTF">2025-03-13T07:12:39Z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0BA8195BF5294C219F1706F264E01959_13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